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PUR\20000 - Bids\20072 PP Auburn Ravine Force Main Replacement Project\"/>
    </mc:Choice>
  </mc:AlternateContent>
  <bookViews>
    <workbookView xWindow="0" yWindow="0" windowWidth="25200" windowHeight="11085" firstSheet="1" activeTab="1"/>
  </bookViews>
  <sheets>
    <sheet name="Bid Opening" sheetId="2" r:id="rId1"/>
    <sheet name="Bid Tab &amp; NOI" sheetId="3" r:id="rId2"/>
    <sheet name="Responsiveness" sheetId="8" r:id="rId3"/>
    <sheet name="ListofProposedSubstitutions_1" sheetId="4" state="hidden" r:id="rId4"/>
    <sheet name="ListofSubcontractors_2" sheetId="5" state="hidden" r:id="rId5"/>
    <sheet name="ContractorLicenseandPWCRegis_3" sheetId="6" state="hidden" r:id="rId6"/>
    <sheet name="Conflict Of Interest_4" sheetId="7" state="hidden" r:id="rId7"/>
  </sheets>
  <calcPr calcId="152511"/>
</workbook>
</file>

<file path=xl/calcChain.xml><?xml version="1.0" encoding="utf-8"?>
<calcChain xmlns="http://schemas.openxmlformats.org/spreadsheetml/2006/main">
  <c r="J42" i="3" l="1"/>
  <c r="H42" i="3"/>
  <c r="F42" i="3"/>
  <c r="F13" i="8"/>
  <c r="F12" i="8"/>
  <c r="F11" i="8"/>
  <c r="F9" i="8"/>
  <c r="E13" i="8"/>
  <c r="E12" i="8"/>
  <c r="E11" i="8"/>
  <c r="D13" i="8"/>
  <c r="D12" i="8"/>
  <c r="D11" i="8"/>
  <c r="E10" i="8"/>
  <c r="E9" i="8"/>
  <c r="D9" i="8"/>
  <c r="C7" i="8"/>
  <c r="E6" i="8"/>
  <c r="C6" i="8"/>
  <c r="E5" i="8"/>
  <c r="C5" i="8"/>
  <c r="I11" i="3"/>
  <c r="F10" i="8" s="1"/>
  <c r="G11" i="3"/>
  <c r="G10" i="3"/>
  <c r="E11" i="3"/>
  <c r="D10" i="8" s="1"/>
  <c r="B7" i="3"/>
  <c r="B6" i="3"/>
  <c r="B5" i="3"/>
  <c r="A14" i="2"/>
  <c r="A15" i="2" s="1"/>
  <c r="A16" i="2" s="1"/>
  <c r="A17" i="2" s="1"/>
</calcChain>
</file>

<file path=xl/sharedStrings.xml><?xml version="1.0" encoding="utf-8"?>
<sst xmlns="http://schemas.openxmlformats.org/spreadsheetml/2006/main" count="413" uniqueCount="259">
  <si>
    <t>C &amp; D Contractors, Inc.</t>
  </si>
  <si>
    <t>CAGGIANO GENERAL ENGINEERING INC</t>
  </si>
  <si>
    <t>Garney Pacific Inc.</t>
  </si>
  <si>
    <t>Submission 1</t>
  </si>
  <si>
    <t>Line Item</t>
  </si>
  <si>
    <t>Item Description</t>
  </si>
  <si>
    <t>Unit of Measure</t>
  </si>
  <si>
    <t>Estimated Quantity</t>
  </si>
  <si>
    <t>Unit Price</t>
  </si>
  <si>
    <t>Subtotal</t>
  </si>
  <si>
    <t>Mobilization/Demobilization</t>
  </si>
  <si>
    <t>LS</t>
  </si>
  <si>
    <t>Sheeting Shoring and Bracing</t>
  </si>
  <si>
    <t>Traffic Control</t>
  </si>
  <si>
    <t>Stormwater Pollution Prevention Measures</t>
  </si>
  <si>
    <t>Protection of Utilities</t>
  </si>
  <si>
    <t>Removal and Replacement of 5-ft wide by 3-ft tall Pipe-Arch Culvert</t>
  </si>
  <si>
    <t>EA</t>
  </si>
  <si>
    <t>Pothole Alignment Crossings and Connection Points prior to Construction</t>
  </si>
  <si>
    <t>Sewer Bypass System Install</t>
  </si>
  <si>
    <t>Isolation Valve Assemblies</t>
  </si>
  <si>
    <t>Combination Air Release Valves</t>
  </si>
  <si>
    <t>Blow-off Assemblies</t>
  </si>
  <si>
    <t>14" HDPE DR17 Force Main</t>
  </si>
  <si>
    <t>LF</t>
  </si>
  <si>
    <t>14" HDPE DR17 Force Main Installed by Horizontal Directional Drill</t>
  </si>
  <si>
    <t>Removal and Disposal of Existing AC Force Main</t>
  </si>
  <si>
    <t>Abandonment of Existing Sewer Force Main in Place</t>
  </si>
  <si>
    <t>Tie into Existing System</t>
  </si>
  <si>
    <t>Hard Rock Excavation</t>
  </si>
  <si>
    <t>CY</t>
  </si>
  <si>
    <t>Over-Excavation of Subgrade</t>
  </si>
  <si>
    <t>Sewer Pipeline Testing</t>
  </si>
  <si>
    <t>1.5" Grind and Overlay</t>
  </si>
  <si>
    <t>TONS</t>
  </si>
  <si>
    <t>Thermo Plastic Pavement Striping</t>
  </si>
  <si>
    <t>Subtotal:</t>
  </si>
  <si>
    <t>Contract Section</t>
  </si>
  <si>
    <t>Name of Product to be Substituted Out</t>
  </si>
  <si>
    <t>Name and Manufacturer of Proposed Product To Be Substituted</t>
  </si>
  <si>
    <t>Model/Quantity of Proposed Product</t>
  </si>
  <si>
    <t>None</t>
  </si>
  <si>
    <t>n/a</t>
  </si>
  <si>
    <t>N/A</t>
  </si>
  <si>
    <t>20072 - Auburn Ravine Force Main Replacement Project - List of Subcontractors</t>
  </si>
  <si>
    <t>Name</t>
  </si>
  <si>
    <t>Address</t>
  </si>
  <si>
    <t>License Number</t>
  </si>
  <si>
    <t>Description of Work</t>
  </si>
  <si>
    <t>Bid Item Number</t>
  </si>
  <si>
    <t>Percentage of Bid Item Subcontracted by Price</t>
  </si>
  <si>
    <t>Department of Industrial Relations Registration #</t>
  </si>
  <si>
    <t>S. Miller Paving Inc</t>
  </si>
  <si>
    <t>10143 Chances R Road Penn Valley Ca 95946</t>
  </si>
  <si>
    <t>761726</t>
  </si>
  <si>
    <t xml:space="preserve">Paving - 
Paving - </t>
  </si>
  <si>
    <t>12
20</t>
  </si>
  <si>
    <t>item 12   4%
 Item 20  19%</t>
  </si>
  <si>
    <t>1000025971</t>
  </si>
  <si>
    <t>GR Trucking LLC</t>
  </si>
  <si>
    <t>Rancho Cordova CA</t>
  </si>
  <si>
    <t>CA 0317131</t>
  </si>
  <si>
    <t>Trucking Services</t>
  </si>
  <si>
    <t>All</t>
  </si>
  <si>
    <t>20</t>
  </si>
  <si>
    <t>1000008629</t>
  </si>
  <si>
    <t>Sierra Traffic Markings Inc</t>
  </si>
  <si>
    <t>9725 Del Road Suite B
Roseville Ca 95747</t>
  </si>
  <si>
    <t>755317</t>
  </si>
  <si>
    <t>Striping</t>
  </si>
  <si>
    <t>21</t>
  </si>
  <si>
    <t>100%</t>
  </si>
  <si>
    <t>1000002783</t>
  </si>
  <si>
    <t xml:space="preserve">Parc Environmental </t>
  </si>
  <si>
    <t>2864 East Dorothy Avenue Fresno CA 93706</t>
  </si>
  <si>
    <t>501913</t>
  </si>
  <si>
    <t>Remove &amp; Dispose 12" OD transit pipe</t>
  </si>
  <si>
    <t xml:space="preserve">14 </t>
  </si>
  <si>
    <t>70%</t>
  </si>
  <si>
    <t>1000002856</t>
  </si>
  <si>
    <t>Anrak Corporation</t>
  </si>
  <si>
    <t>Sacramento CA</t>
  </si>
  <si>
    <t>256390</t>
  </si>
  <si>
    <t>Asphalt Grinding</t>
  </si>
  <si>
    <t>1</t>
  </si>
  <si>
    <t>1000002953</t>
  </si>
  <si>
    <t>Downing Diversified</t>
  </si>
  <si>
    <t>447 N 1st St Suite 25
Kalama WA 98625</t>
  </si>
  <si>
    <t>986429</t>
  </si>
  <si>
    <t>HDD</t>
  </si>
  <si>
    <t>13</t>
  </si>
  <si>
    <t>90%</t>
  </si>
  <si>
    <t>1000003810</t>
  </si>
  <si>
    <t xml:space="preserve">Downing Diversified LLC </t>
  </si>
  <si>
    <t>PO Box 33 Kalama WA 98625</t>
  </si>
  <si>
    <t xml:space="preserve">Install  14" SDR 13.5 HDPE </t>
  </si>
  <si>
    <t>77%</t>
  </si>
  <si>
    <t>Penhall Company</t>
  </si>
  <si>
    <t>568673</t>
  </si>
  <si>
    <t>Sawcutting</t>
  </si>
  <si>
    <t>1000000860</t>
  </si>
  <si>
    <t>Pavement Coatings Co.</t>
  </si>
  <si>
    <t>2150 Bell Ave Suite 125
Sacramento Ca 95838</t>
  </si>
  <si>
    <t>303609</t>
  </si>
  <si>
    <t>Slurry Seal</t>
  </si>
  <si>
    <t>17%</t>
  </si>
  <si>
    <t>1000003382</t>
  </si>
  <si>
    <t>9725 Del Road Suite B Roseville Ca 95747</t>
  </si>
  <si>
    <t xml:space="preserve">Thermoplastic Pavement Striping </t>
  </si>
  <si>
    <t>78%</t>
  </si>
  <si>
    <t>Chrisp Company</t>
  </si>
  <si>
    <t>Woodland CA</t>
  </si>
  <si>
    <t>374600</t>
  </si>
  <si>
    <t>Pavement Striping</t>
  </si>
  <si>
    <t>2</t>
  </si>
  <si>
    <t>1000000306</t>
  </si>
  <si>
    <t>Martin Brothers Construction</t>
  </si>
  <si>
    <t>8801 Folsom Blvd Ste 260
Sacramento Ca 95826</t>
  </si>
  <si>
    <t>726454-A</t>
  </si>
  <si>
    <t>Partial Paving</t>
  </si>
  <si>
    <t>83%</t>
  </si>
  <si>
    <t>1000000017</t>
  </si>
  <si>
    <t>2150 Bell Avenue Suite 125. Sacramento Ca 95838</t>
  </si>
  <si>
    <t>Type II Slurry Seal</t>
  </si>
  <si>
    <t>23%</t>
  </si>
  <si>
    <t>AC Dike Company</t>
  </si>
  <si>
    <t>Lincoln CA</t>
  </si>
  <si>
    <t>407417</t>
  </si>
  <si>
    <t>Paving</t>
  </si>
  <si>
    <t>5</t>
  </si>
  <si>
    <t>1000005929</t>
  </si>
  <si>
    <t>American Pavement Systems</t>
  </si>
  <si>
    <t>Modesto CA</t>
  </si>
  <si>
    <t>943792</t>
  </si>
  <si>
    <t>1000000207</t>
  </si>
  <si>
    <t>Downing Diversified LLC</t>
  </si>
  <si>
    <t>Kalama WA</t>
  </si>
  <si>
    <t>Horizontal Directional Drill</t>
  </si>
  <si>
    <t>Geo-Cell Solutions Inc.</t>
  </si>
  <si>
    <t>Fresno CA</t>
  </si>
  <si>
    <t>938053</t>
  </si>
  <si>
    <t>Cellular Concrete</t>
  </si>
  <si>
    <t>15</t>
  </si>
  <si>
    <t>.05</t>
  </si>
  <si>
    <t>1000001454</t>
  </si>
  <si>
    <t>20072 - Auburn Ravine Force Main Replacement Project - Contractor License and PWC Registration Numbers</t>
  </si>
  <si>
    <t>License Type</t>
  </si>
  <si>
    <t>License Expiration Date</t>
  </si>
  <si>
    <t>PWC (DIR) Registration Number</t>
  </si>
  <si>
    <t>A B HAZ</t>
  </si>
  <si>
    <t>819680</t>
  </si>
  <si>
    <t>5/31/2021</t>
  </si>
  <si>
    <t>1000012704</t>
  </si>
  <si>
    <t>Class A</t>
  </si>
  <si>
    <t>951282</t>
  </si>
  <si>
    <t>08/31/2020</t>
  </si>
  <si>
    <t>1000001074</t>
  </si>
  <si>
    <t>A</t>
  </si>
  <si>
    <t>999415</t>
  </si>
  <si>
    <t>12/31/2020</t>
  </si>
  <si>
    <t>1000004781</t>
  </si>
  <si>
    <t>20072 - Auburn Ravine Force Main Replacement Project - Conflict Of Interest</t>
  </si>
  <si>
    <t>Reason</t>
  </si>
  <si>
    <t>none</t>
  </si>
  <si>
    <t>COUNTY OF PLACER</t>
  </si>
  <si>
    <t>AUBURN, CA</t>
  </si>
  <si>
    <t>BID OPENING RECORD</t>
  </si>
  <si>
    <t>Bid Number:</t>
  </si>
  <si>
    <t xml:space="preserve">Buyer: </t>
  </si>
  <si>
    <t>Alicia Wilbur</t>
  </si>
  <si>
    <t>Title:</t>
  </si>
  <si>
    <t>Auburn Ravine Force Main Replacement Project</t>
  </si>
  <si>
    <t>Phone:</t>
  </si>
  <si>
    <t>530-889-4229</t>
  </si>
  <si>
    <t>Bid Date:</t>
  </si>
  <si>
    <t>Recorder:</t>
  </si>
  <si>
    <t>Jon Manning</t>
  </si>
  <si>
    <t>Witnesses:</t>
  </si>
  <si>
    <r>
      <rPr>
        <sz val="12"/>
        <rFont val="Wingdings"/>
        <charset val="2"/>
      </rPr>
      <t xml:space="preserve">   </t>
    </r>
    <r>
      <rPr>
        <sz val="12"/>
        <rFont val="Arial"/>
        <family val="2"/>
      </rPr>
      <t xml:space="preserve"> See attached Attendance Sheet</t>
    </r>
  </si>
  <si>
    <t xml:space="preserve">   NONE</t>
  </si>
  <si>
    <t>Submitted On Line</t>
  </si>
  <si>
    <t>Submitted Hard Copy</t>
  </si>
  <si>
    <t>No Bids</t>
  </si>
  <si>
    <t>VENDOR NAME</t>
  </si>
  <si>
    <t>LOCATION</t>
  </si>
  <si>
    <t>BID TOTAL</t>
  </si>
  <si>
    <t>C &amp; D Contractors, Inc</t>
  </si>
  <si>
    <t>Nevada City, CA</t>
  </si>
  <si>
    <t>Caggiano General Engineering Inc.</t>
  </si>
  <si>
    <t>El Doraddo Hills, CA</t>
  </si>
  <si>
    <t>Garney Pacific Inc</t>
  </si>
  <si>
    <t>Tracy, CA</t>
  </si>
  <si>
    <t>Gabe Mendez Inc</t>
  </si>
  <si>
    <t>No Bid</t>
  </si>
  <si>
    <t>Koch &amp; Koch</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</si>
  <si>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</si>
  <si>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Bid No.</t>
  </si>
  <si>
    <t>Due Date:</t>
  </si>
  <si>
    <t>COUNTY OF PLACER, AUBURN, CA</t>
  </si>
  <si>
    <t>BID TABULATION &amp; NOTICE OF INTENT TO AWARD</t>
  </si>
  <si>
    <t>Buyer Name/Phone:</t>
  </si>
  <si>
    <t>Alicia Wilbur, 530-889-4229</t>
  </si>
  <si>
    <t>(Intended award is highlighted)</t>
  </si>
  <si>
    <t>David Petty</t>
  </si>
  <si>
    <t>530-265-6938</t>
  </si>
  <si>
    <t>david@cdcon.com</t>
  </si>
  <si>
    <t>Salvatore Caggiano</t>
  </si>
  <si>
    <t>916-501-0611</t>
  </si>
  <si>
    <t>caggiano93@hotmail.com</t>
  </si>
  <si>
    <t>Bill Williams</t>
  </si>
  <si>
    <t>gpiestimating@garney.com</t>
  </si>
  <si>
    <t>925-800-1848</t>
  </si>
  <si>
    <t>RESPONSIVENESS VERIFICATION</t>
  </si>
  <si>
    <t xml:space="preserve">Buyer Name:  </t>
  </si>
  <si>
    <t>Name of Firm</t>
  </si>
  <si>
    <t>City/State</t>
  </si>
  <si>
    <t>Contact Person</t>
  </si>
  <si>
    <t>Telephone</t>
  </si>
  <si>
    <t>Email Address</t>
  </si>
  <si>
    <t>Bid bond or bid security was submitted with sealed bid.</t>
  </si>
  <si>
    <t>Y</t>
  </si>
  <si>
    <t>Bid security is 10% of total bid amount.</t>
  </si>
  <si>
    <t>County's Bid Bond form was used.</t>
  </si>
  <si>
    <t>Bid Bond was signed by bidder.</t>
  </si>
  <si>
    <t>Bid Bond was signed by surety, notarized &amp; includes Power of Attorney.</t>
  </si>
  <si>
    <t>¹ Bid bond surety is an admitted CA insurer.</t>
  </si>
  <si>
    <t>Bidder provided original Bid Bond within 48 hours of bid closing</t>
  </si>
  <si>
    <t>² Bidder possesses a valid Contractor License</t>
  </si>
  <si>
    <t>² Subcontractors possess valid licenses issued by the CSLB.</t>
  </si>
  <si>
    <t>³ Bidder is registered with the DIR.</t>
  </si>
  <si>
    <t>³ Subcontractors are registered with the DIR.</t>
  </si>
  <si>
    <t xml:space="preserve">⁴ Bidder's business entity type is in active status with the SOS.  </t>
  </si>
  <si>
    <t>All addenda were acknowledged.</t>
  </si>
  <si>
    <t>Bidder provided all required affidavits, certifications and statements.</t>
  </si>
  <si>
    <t>⁵ Debarred (contractor).</t>
  </si>
  <si>
    <t>N</t>
  </si>
  <si>
    <t>⁵ Debarred (subcontractors).</t>
  </si>
  <si>
    <t>EVALUATION NOTES:</t>
  </si>
  <si>
    <r>
      <rPr>
        <sz val="10"/>
        <rFont val="Calibri"/>
        <family val="2"/>
      </rPr>
      <t>¹</t>
    </r>
    <r>
      <rPr>
        <sz val="7"/>
        <rFont val="Arial"/>
        <family val="2"/>
      </rPr>
      <t xml:space="preserve">  </t>
    </r>
    <r>
      <rPr>
        <sz val="10"/>
        <rFont val="Arial"/>
        <family val="2"/>
      </rPr>
      <t>Verified at the California Department of Insurance website:</t>
    </r>
  </si>
  <si>
    <t>http://www.insurance.ca.gov/0250-insurers/</t>
  </si>
  <si>
    <r>
      <rPr>
        <sz val="10"/>
        <rFont val="Calibri"/>
        <family val="2"/>
      </rPr>
      <t>²</t>
    </r>
    <r>
      <rPr>
        <sz val="7"/>
        <rFont val="Arial"/>
        <family val="2"/>
      </rPr>
      <t xml:space="preserve"> </t>
    </r>
    <r>
      <rPr>
        <sz val="10"/>
        <rFont val="Arial"/>
        <family val="2"/>
      </rPr>
      <t>Verified at the Contractors State License Board website:</t>
    </r>
  </si>
  <si>
    <t>https://www2.cslb.ca.gov/OnlineServices/CheckLicenseII/CheckLicense.aspx</t>
  </si>
  <si>
    <r>
      <rPr>
        <sz val="10"/>
        <rFont val="Calibri"/>
        <family val="2"/>
      </rPr>
      <t>³</t>
    </r>
    <r>
      <rPr>
        <sz val="10"/>
        <rFont val="Arial"/>
        <family val="2"/>
      </rPr>
      <t xml:space="preserve">  Verified at the Department of Industrial Relations website:</t>
    </r>
  </si>
  <si>
    <t>https://efiling.dir.ca.gov/PWCR/Search.action</t>
  </si>
  <si>
    <r>
      <rPr>
        <sz val="10"/>
        <rFont val="Calibri"/>
        <family val="2"/>
      </rPr>
      <t>⁴</t>
    </r>
    <r>
      <rPr>
        <sz val="10"/>
        <rFont val="Arial"/>
        <family val="2"/>
      </rPr>
      <t xml:space="preserve"> Verified at the California Secretary of State website:</t>
    </r>
  </si>
  <si>
    <t>https://businesssearch.sos.ca.gov/</t>
  </si>
  <si>
    <r>
      <rPr>
        <sz val="10"/>
        <rFont val="Calibri"/>
        <family val="2"/>
      </rPr>
      <t>⁵</t>
    </r>
    <r>
      <rPr>
        <sz val="10"/>
        <rFont val="Arial"/>
        <family val="2"/>
      </rPr>
      <t xml:space="preserve"> Verified at the Department of Industrial Relations website:</t>
    </r>
  </si>
  <si>
    <t>http://www.dir.ca.gov/dlse/debar.html</t>
  </si>
  <si>
    <t>Ref Price</t>
  </si>
  <si>
    <t>License Type                                                                                                                                                                                                                                                                                                                                                                                                                                                                                  A, B, HAZ                                                                                                                                                                                                                                                                                                                                                                                                                                          License Number : 819680 - Expires: 5/31/2021</t>
  </si>
  <si>
    <t>Yes</t>
  </si>
  <si>
    <t xml:space="preserve">Bond provided by The Ohio Casualty Insurance Company;
</t>
  </si>
  <si>
    <t>1000001074 , exp 6/30/2020</t>
  </si>
  <si>
    <t>1000012704, exp 6/30/2022</t>
  </si>
  <si>
    <t>1000004781, exp 6/30/2022</t>
  </si>
  <si>
    <t>Bond provided by The Continental Insurance Company</t>
  </si>
  <si>
    <t>Bond provided by Western National Mutual Insurance Company</t>
  </si>
  <si>
    <t xml:space="preserve">License Type                                                                                                                                                                                                                                                                                                                                                                                                                                                                          Class A                                                                                                   License Number: 951282 - Expires: 08/31/2020                                                                                                                                                                                                                                                                                                        </t>
  </si>
  <si>
    <t xml:space="preserve">License Type                                                                                                                                                                                                                                                                                                                                                                                                                                                                          Class A                                                                                                   License Number: 999415 - Expires: 12/31/2020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</si>
</sst>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 #,##0.0000"/>
    <numFmt numFmtId="165" formatCode="\$#,##0.00"/>
    <numFmt numFmtId="166" formatCode="m/d/yy"/>
  </numFmts>
  <fonts count="34" x14ac:knownFonts="1">
    <font>
      <sz val="11"/>
      <color rgb="FF000000"/>
      <name val="Calibri"/>
      <family val="2"/>
    </font>
    <font>
      <b/>
      <u/>
      <sz val="20"/>
      <color rgb="FF000000"/>
      <name val="Calibri"/>
      <family val="2"/>
    </font>
    <font>
      <b/>
      <sz val="11"/>
      <color rgb="FF000000"/>
      <name val="Calibri"/>
      <family val="2"/>
    </font>
    <font>
      <b/>
      <u/>
      <sz val="11"/>
      <color rgb="FF000000"/>
      <name val="Calibri"/>
      <family val="2"/>
    </font>
    <font>
      <sz val="10"/>
      <color rgb="FF000000"/>
      <name val="Calibri"/>
      <family val="2"/>
    </font>
    <font>
      <sz val="11"/>
      <color rgb="FF000000"/>
      <name val="Calibri"/>
      <family val="2"/>
    </font>
    <font>
      <sz val="10"/>
      <name val="Arial"/>
      <family val="2"/>
    </font>
    <font>
      <b/>
      <sz val="14"/>
      <name val="Arial"/>
      <family val="2"/>
    </font>
    <font>
      <b/>
      <u/>
      <sz val="14"/>
      <name val="Arial"/>
      <family val="2"/>
    </font>
    <font>
      <sz val="14"/>
      <name val="Arial"/>
      <family val="2"/>
    </font>
    <font>
      <sz val="14"/>
      <name val="Segoe Script"/>
      <family val="2"/>
    </font>
    <font>
      <sz val="16"/>
      <name val="Arial"/>
      <family val="2"/>
    </font>
    <font>
      <sz val="12"/>
      <name val="Arial"/>
      <family val="2"/>
    </font>
    <font>
      <sz val="12"/>
      <name val="Wingdings"/>
      <charset val="2"/>
    </font>
    <font>
      <b/>
      <sz val="12"/>
      <name val="Arial"/>
      <family val="2"/>
    </font>
    <font>
      <b/>
      <sz val="11"/>
      <name val="Arial"/>
      <family val="2"/>
    </font>
    <font>
      <sz val="11"/>
      <color rgb="FF000000"/>
      <name val="Arial"/>
      <family val="2"/>
    </font>
    <font>
      <i/>
      <sz val="11"/>
      <name val="Arial"/>
      <family val="2"/>
    </font>
    <font>
      <sz val="10"/>
      <name val="Arial"/>
      <family val="2"/>
    </font>
    <font>
      <sz val="14"/>
      <color rgb="FF000000"/>
      <name val="Arial"/>
      <family val="2"/>
    </font>
    <font>
      <u/>
      <sz val="11"/>
      <color theme="10"/>
      <name val="Calibri"/>
      <family val="2"/>
    </font>
    <font>
      <u/>
      <sz val="11"/>
      <color theme="10"/>
      <name val="Arial"/>
      <family val="2"/>
    </font>
    <font>
      <b/>
      <u/>
      <sz val="12"/>
      <name val="Arial"/>
      <family val="2"/>
    </font>
    <font>
      <i/>
      <sz val="10"/>
      <name val="Arial"/>
      <family val="2"/>
    </font>
    <font>
      <sz val="11"/>
      <name val="Arial"/>
      <family val="2"/>
    </font>
    <font>
      <sz val="11"/>
      <color theme="1"/>
      <name val="Arial"/>
      <family val="2"/>
    </font>
    <font>
      <b/>
      <u/>
      <sz val="10"/>
      <name val="Arial"/>
      <family val="2"/>
    </font>
    <font>
      <b/>
      <sz val="10"/>
      <name val="Arial"/>
      <family val="2"/>
    </font>
    <font>
      <sz val="10"/>
      <name val="Calibri"/>
      <family val="2"/>
    </font>
    <font>
      <sz val="7"/>
      <name val="Arial"/>
      <family val="2"/>
    </font>
    <font>
      <u/>
      <sz val="10"/>
      <name val="Arial"/>
      <family val="2"/>
    </font>
    <font>
      <b/>
      <u/>
      <sz val="11"/>
      <name val="Calibri"/>
      <family val="2"/>
    </font>
    <font>
      <sz val="11"/>
      <name val="Calibri"/>
      <family val="2"/>
    </font>
    <font>
      <b/>
      <sz val="11"/>
      <name val="Calibri"/>
      <family val="2"/>
    </font>
  </fonts>
  <fills count="5">
    <fill>
      <patternFill patternType="none"/>
    </fill>
    <fill>
      <patternFill patternType="gray125"/>
    </fill>
    <fill>
      <patternFill patternType="solid">
        <fgColor rgb="FFDCDCDC"/>
        <bgColor rgb="FFDCDCDC"/>
      </patternFill>
    </fill>
    <fill>
      <patternFill patternType="solid">
        <fgColor theme="0" tint="-0.34998626667073579"/>
        <bgColor indexed="64"/>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auto="1"/>
      </right>
      <top/>
      <bottom style="thin">
        <color auto="1"/>
      </bottom>
      <diagonal/>
    </border>
    <border>
      <left/>
      <right style="thin">
        <color auto="1"/>
      </right>
      <top style="thin">
        <color indexed="64"/>
      </top>
      <bottom/>
      <diagonal/>
    </border>
    <border>
      <left/>
      <right/>
      <top style="thin">
        <color rgb="FF000000"/>
      </top>
      <bottom/>
      <diagonal/>
    </border>
  </borders>
  <cellStyleXfs count="4">
    <xf numFmtId="0" fontId="0" fillId="0" borderId="0" applyBorder="0"/>
    <xf numFmtId="0" fontId="5" fillId="0" borderId="0" applyBorder="0"/>
    <xf numFmtId="0" fontId="18" fillId="0" borderId="0"/>
    <xf numFmtId="0" fontId="20" fillId="0" borderId="0" applyNumberFormat="0" applyFill="0" applyBorder="0" applyAlignment="0" applyProtection="0"/>
  </cellStyleXfs>
  <cellXfs count="212">
    <xf numFmtId="0" fontId="0" fillId="0" borderId="0" xfId="0" applyNumberFormat="1" applyFill="1" applyAlignment="1" applyProtection="1"/>
    <xf numFmtId="0" fontId="1" fillId="0" borderId="0" xfId="0" applyNumberFormat="1" applyFont="1" applyFill="1" applyAlignment="1" applyProtection="1"/>
    <xf numFmtId="0" fontId="3" fillId="2" borderId="0" xfId="0" applyNumberFormat="1" applyFont="1" applyFill="1" applyAlignment="1" applyProtection="1">
      <alignment horizontal="center"/>
    </xf>
    <xf numFmtId="0" fontId="3" fillId="0" borderId="0" xfId="0" applyNumberFormat="1" applyFont="1" applyFill="1" applyAlignment="1" applyProtection="1">
      <alignment horizontal="center"/>
    </xf>
    <xf numFmtId="0" fontId="0" fillId="0" borderId="0" xfId="0" applyNumberFormat="1" applyFill="1" applyAlignment="1" applyProtection="1">
      <alignment horizontal="center"/>
    </xf>
    <xf numFmtId="0" fontId="3" fillId="0" borderId="2" xfId="0" applyNumberFormat="1" applyFont="1" applyFill="1" applyBorder="1" applyAlignment="1" applyProtection="1">
      <alignment horizontal="center"/>
    </xf>
    <xf numFmtId="0" fontId="3" fillId="0" borderId="3" xfId="0" applyNumberFormat="1" applyFont="1" applyFill="1" applyBorder="1" applyAlignment="1" applyProtection="1">
      <alignment horizontal="center"/>
    </xf>
    <xf numFmtId="0" fontId="3" fillId="2" borderId="2" xfId="0" applyNumberFormat="1" applyFont="1" applyFill="1" applyBorder="1" applyAlignment="1" applyProtection="1">
      <alignment horizontal="center"/>
    </xf>
    <xf numFmtId="0" fontId="3" fillId="2" borderId="3" xfId="0" applyNumberFormat="1" applyFont="1" applyFill="1" applyBorder="1" applyAlignment="1" applyProtection="1">
      <alignment horizontal="center"/>
    </xf>
    <xf numFmtId="0" fontId="0" fillId="0" borderId="0" xfId="0" applyNumberFormat="1" applyFill="1" applyAlignment="1" applyProtection="1">
      <alignment horizontal="left" vertical="top" wrapText="1"/>
    </xf>
    <xf numFmtId="0" fontId="0" fillId="0" borderId="8" xfId="0" applyNumberFormat="1" applyFill="1" applyBorder="1" applyAlignment="1" applyProtection="1"/>
    <xf numFmtId="0" fontId="0" fillId="0" borderId="2" xfId="0" applyNumberFormat="1" applyFill="1" applyBorder="1" applyAlignment="1" applyProtection="1">
      <alignment horizontal="left" vertical="top" wrapText="1"/>
    </xf>
    <xf numFmtId="0" fontId="0" fillId="0" borderId="3" xfId="0" applyNumberFormat="1" applyFill="1" applyBorder="1" applyAlignment="1" applyProtection="1">
      <alignment horizontal="left" vertical="top" wrapText="1"/>
    </xf>
    <xf numFmtId="0" fontId="0" fillId="2" borderId="2" xfId="0" applyNumberFormat="1" applyFill="1" applyBorder="1" applyAlignment="1" applyProtection="1">
      <alignment horizontal="left" vertical="top" wrapText="1"/>
    </xf>
    <xf numFmtId="0" fontId="0" fillId="2" borderId="3" xfId="0" applyNumberFormat="1" applyFill="1" applyBorder="1" applyAlignment="1" applyProtection="1">
      <alignment horizontal="left" vertical="top" wrapText="1"/>
    </xf>
    <xf numFmtId="0" fontId="0" fillId="2" borderId="0" xfId="0" applyNumberFormat="1" applyFill="1" applyAlignment="1" applyProtection="1">
      <alignment horizontal="left" vertical="top" wrapText="1"/>
    </xf>
    <xf numFmtId="14" fontId="0" fillId="0" borderId="0" xfId="0" applyNumberFormat="1" applyFill="1" applyAlignment="1" applyProtection="1">
      <alignment horizontal="left" vertical="top" wrapText="1"/>
    </xf>
    <xf numFmtId="14" fontId="0" fillId="2" borderId="0" xfId="0" applyNumberFormat="1" applyFill="1" applyAlignment="1" applyProtection="1">
      <alignment horizontal="left" vertical="top" wrapText="1"/>
    </xf>
    <xf numFmtId="0" fontId="4" fillId="0" borderId="1" xfId="0" applyNumberFormat="1" applyFont="1" applyFill="1" applyBorder="1" applyAlignment="1" applyProtection="1">
      <alignment horizontal="left" vertical="top" wrapText="1"/>
    </xf>
    <xf numFmtId="0" fontId="4" fillId="2"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center"/>
    </xf>
    <xf numFmtId="0" fontId="0" fillId="0" borderId="0" xfId="0"/>
    <xf numFmtId="0" fontId="8" fillId="0" borderId="0" xfId="0" applyFont="1" applyAlignment="1">
      <alignment horizontal="center"/>
    </xf>
    <xf numFmtId="0" fontId="9" fillId="0" borderId="0" xfId="0" applyFont="1"/>
    <xf numFmtId="0" fontId="7" fillId="0" borderId="0" xfId="0" applyFont="1" applyAlignment="1">
      <alignment vertical="center"/>
    </xf>
    <xf numFmtId="0" fontId="7" fillId="0" borderId="10" xfId="0" applyFont="1" applyBorder="1" applyAlignment="1">
      <alignment horizontal="left" vertical="center"/>
    </xf>
    <xf numFmtId="0" fontId="7" fillId="0" borderId="0" xfId="0" applyFont="1" applyBorder="1" applyAlignment="1"/>
    <xf numFmtId="0" fontId="7" fillId="0" borderId="0" xfId="0" applyFont="1" applyAlignment="1"/>
    <xf numFmtId="0" fontId="7" fillId="0" borderId="0" xfId="0" applyFont="1" applyAlignment="1">
      <alignment horizontal="right"/>
    </xf>
    <xf numFmtId="0" fontId="10" fillId="0" borderId="0" xfId="0" applyFont="1" applyAlignment="1"/>
    <xf numFmtId="0" fontId="11" fillId="0" borderId="0" xfId="0" applyFont="1" applyAlignment="1">
      <alignment vertical="top"/>
    </xf>
    <xf numFmtId="0" fontId="9" fillId="0" borderId="0" xfId="0" applyFont="1" applyBorder="1"/>
    <xf numFmtId="0" fontId="7" fillId="0" borderId="10" xfId="0" applyFont="1" applyBorder="1" applyAlignment="1"/>
    <xf numFmtId="0" fontId="12" fillId="0" borderId="0" xfId="0" applyFont="1" applyAlignment="1">
      <alignment horizontal="right" vertical="top"/>
    </xf>
    <xf numFmtId="0" fontId="12" fillId="0" borderId="0" xfId="0" applyFont="1" applyAlignment="1">
      <alignment vertical="top"/>
    </xf>
    <xf numFmtId="0" fontId="12" fillId="0" borderId="0" xfId="0" applyFont="1" applyBorder="1" applyAlignment="1">
      <alignment vertical="top"/>
    </xf>
    <xf numFmtId="0" fontId="9" fillId="0" borderId="0" xfId="0" applyFont="1" applyBorder="1" applyAlignment="1">
      <alignment vertical="top"/>
    </xf>
    <xf numFmtId="14" fontId="7" fillId="0" borderId="11" xfId="0" applyNumberFormat="1" applyFont="1" applyBorder="1" applyAlignment="1">
      <alignment horizontal="left" vertical="center"/>
    </xf>
    <xf numFmtId="0" fontId="7" fillId="0" borderId="12" xfId="0" applyFont="1" applyBorder="1" applyAlignment="1"/>
    <xf numFmtId="0" fontId="9" fillId="0" borderId="0" xfId="0" applyFont="1" applyBorder="1" applyAlignment="1"/>
    <xf numFmtId="0" fontId="7" fillId="0" borderId="0" xfId="0" applyFont="1" applyAlignment="1">
      <alignment horizontal="right" vertical="top"/>
    </xf>
    <xf numFmtId="0" fontId="12" fillId="0" borderId="0" xfId="0" applyFont="1" applyAlignment="1">
      <alignment vertical="center"/>
    </xf>
    <xf numFmtId="0" fontId="14" fillId="0" borderId="0" xfId="0" applyFont="1" applyAlignment="1">
      <alignment vertical="center"/>
    </xf>
    <xf numFmtId="0" fontId="12" fillId="0" borderId="0" xfId="0" applyFont="1" applyBorder="1" applyAlignment="1">
      <alignment vertical="center"/>
    </xf>
    <xf numFmtId="0" fontId="7" fillId="0" borderId="0" xfId="0" applyFont="1" applyAlignment="1">
      <alignment horizontal="center"/>
    </xf>
    <xf numFmtId="0" fontId="7" fillId="0" borderId="0" xfId="0" applyFont="1" applyAlignment="1">
      <alignment horizontal="center" vertical="top"/>
    </xf>
    <xf numFmtId="0" fontId="15" fillId="0" borderId="13" xfId="0" applyFont="1" applyBorder="1" applyAlignment="1">
      <alignment horizontal="center" wrapText="1"/>
    </xf>
    <xf numFmtId="0" fontId="15" fillId="0" borderId="13" xfId="0" applyFont="1" applyBorder="1" applyAlignment="1">
      <alignment horizontal="center" vertical="center" wrapText="1"/>
    </xf>
    <xf numFmtId="0" fontId="0" fillId="3" borderId="13" xfId="0" applyFill="1" applyBorder="1" applyAlignment="1">
      <alignment vertical="center"/>
    </xf>
    <xf numFmtId="0" fontId="7" fillId="0" borderId="13" xfId="0" applyFont="1" applyBorder="1" applyAlignment="1"/>
    <xf numFmtId="0" fontId="14" fillId="0" borderId="13" xfId="0" quotePrefix="1" applyFont="1" applyBorder="1" applyAlignment="1">
      <alignment horizontal="center" wrapText="1"/>
    </xf>
    <xf numFmtId="0" fontId="12" fillId="0" borderId="13" xfId="0" applyFont="1" applyBorder="1" applyAlignment="1">
      <alignment horizontal="center" vertical="center" wrapText="1"/>
    </xf>
    <xf numFmtId="0" fontId="0" fillId="0" borderId="0" xfId="0" applyAlignment="1">
      <alignment vertical="center"/>
    </xf>
    <xf numFmtId="0" fontId="0" fillId="0" borderId="13" xfId="0" applyBorder="1" applyAlignment="1">
      <alignment horizontal="center"/>
    </xf>
    <xf numFmtId="0" fontId="16" fillId="0" borderId="1" xfId="1" applyNumberFormat="1" applyFont="1" applyFill="1" applyBorder="1" applyAlignment="1" applyProtection="1">
      <alignment horizontal="left" wrapText="1"/>
    </xf>
    <xf numFmtId="0" fontId="16" fillId="0" borderId="1" xfId="1" applyNumberFormat="1" applyFont="1" applyFill="1" applyBorder="1" applyAlignment="1" applyProtection="1">
      <alignment wrapText="1"/>
    </xf>
    <xf numFmtId="8" fontId="16" fillId="0" borderId="1" xfId="1" applyNumberFormat="1" applyFont="1" applyFill="1" applyBorder="1" applyAlignment="1" applyProtection="1">
      <alignment horizontal="right" wrapText="1"/>
    </xf>
    <xf numFmtId="0" fontId="5" fillId="0" borderId="1" xfId="1" applyNumberFormat="1" applyFill="1" applyBorder="1" applyAlignment="1" applyProtection="1">
      <alignment horizontal="center" wrapText="1"/>
    </xf>
    <xf numFmtId="4" fontId="12" fillId="0" borderId="13" xfId="0" applyNumberFormat="1" applyFont="1" applyBorder="1" applyAlignment="1">
      <alignment horizontal="right"/>
    </xf>
    <xf numFmtId="0" fontId="16" fillId="0" borderId="1" xfId="1" applyNumberFormat="1" applyFont="1" applyFill="1" applyBorder="1" applyAlignment="1" applyProtection="1">
      <alignment horizontal="center" wrapText="1"/>
    </xf>
    <xf numFmtId="0" fontId="12" fillId="0" borderId="13" xfId="0" applyFont="1" applyBorder="1" applyAlignment="1">
      <alignment wrapText="1"/>
    </xf>
    <xf numFmtId="4" fontId="12" fillId="0" borderId="13" xfId="0" applyNumberFormat="1" applyFont="1" applyBorder="1" applyAlignment="1">
      <alignment wrapText="1"/>
    </xf>
    <xf numFmtId="0" fontId="0" fillId="0" borderId="0" xfId="0" applyAlignment="1"/>
    <xf numFmtId="0" fontId="14" fillId="0" borderId="0" xfId="2" applyFont="1"/>
    <xf numFmtId="0" fontId="19" fillId="0" borderId="0" xfId="0" applyNumberFormat="1" applyFont="1" applyFill="1" applyAlignment="1" applyProtection="1">
      <alignment horizontal="left"/>
    </xf>
    <xf numFmtId="0" fontId="19" fillId="0" borderId="0" xfId="0" applyNumberFormat="1" applyFont="1" applyFill="1" applyAlignment="1" applyProtection="1"/>
    <xf numFmtId="14" fontId="19" fillId="0" borderId="0" xfId="0" applyNumberFormat="1" applyFont="1" applyFill="1" applyAlignment="1" applyProtection="1">
      <alignment horizontal="left"/>
    </xf>
    <xf numFmtId="0" fontId="14" fillId="0" borderId="0" xfId="2" applyFont="1" applyAlignment="1">
      <alignment horizontal="right"/>
    </xf>
    <xf numFmtId="0" fontId="0" fillId="4" borderId="0" xfId="0" applyNumberFormat="1" applyFill="1" applyAlignment="1" applyProtection="1"/>
    <xf numFmtId="0" fontId="16" fillId="0" borderId="3" xfId="0" applyNumberFormat="1" applyFont="1" applyFill="1" applyBorder="1" applyAlignment="1" applyProtection="1"/>
    <xf numFmtId="0" fontId="16" fillId="0" borderId="2" xfId="0" applyNumberFormat="1" applyFont="1" applyFill="1" applyBorder="1" applyAlignment="1" applyProtection="1">
      <alignment horizontal="center"/>
    </xf>
    <xf numFmtId="0" fontId="16" fillId="0" borderId="2" xfId="0" applyNumberFormat="1" applyFont="1" applyFill="1" applyBorder="1" applyAlignment="1" applyProtection="1"/>
    <xf numFmtId="0" fontId="18" fillId="0" borderId="0" xfId="2" applyFont="1"/>
    <xf numFmtId="0" fontId="18" fillId="0" borderId="0" xfId="2" applyFont="1" applyBorder="1"/>
    <xf numFmtId="0" fontId="12" fillId="0" borderId="0" xfId="2" applyFont="1" applyBorder="1"/>
    <xf numFmtId="0" fontId="12" fillId="0" borderId="0" xfId="2" applyFont="1" applyFill="1" applyBorder="1"/>
    <xf numFmtId="0" fontId="12" fillId="0" borderId="0" xfId="2" applyFont="1"/>
    <xf numFmtId="0" fontId="14" fillId="0" borderId="0" xfId="2" applyFont="1" applyAlignment="1">
      <alignment vertical="center"/>
    </xf>
    <xf numFmtId="0" fontId="12" fillId="0" borderId="0" xfId="2" applyFont="1" applyAlignment="1">
      <alignment vertical="center"/>
    </xf>
    <xf numFmtId="0" fontId="12" fillId="0" borderId="0" xfId="2" applyFont="1" applyAlignment="1">
      <alignment horizontal="left" vertical="center"/>
    </xf>
    <xf numFmtId="0" fontId="14" fillId="0" borderId="0" xfId="2" applyFont="1" applyFill="1"/>
    <xf numFmtId="14" fontId="12" fillId="0" borderId="0" xfId="2" applyNumberFormat="1" applyFont="1" applyAlignment="1">
      <alignment horizontal="left" vertical="center"/>
    </xf>
    <xf numFmtId="0" fontId="18" fillId="0" borderId="0" xfId="2" applyFont="1" applyFill="1"/>
    <xf numFmtId="166" fontId="12" fillId="0" borderId="0" xfId="2" applyNumberFormat="1" applyFont="1" applyFill="1" applyAlignment="1">
      <alignment horizontal="left"/>
    </xf>
    <xf numFmtId="166" fontId="12" fillId="0" borderId="0" xfId="2" applyNumberFormat="1" applyFont="1" applyAlignment="1">
      <alignment horizontal="left"/>
    </xf>
    <xf numFmtId="0" fontId="23" fillId="0" borderId="0" xfId="2" applyFont="1" applyFill="1"/>
    <xf numFmtId="0" fontId="24" fillId="0" borderId="18" xfId="2" applyFont="1" applyBorder="1"/>
    <xf numFmtId="0" fontId="24" fillId="0" borderId="12" xfId="2" applyFont="1" applyBorder="1"/>
    <xf numFmtId="0" fontId="24" fillId="0" borderId="12" xfId="2" applyFont="1" applyBorder="1" applyAlignment="1">
      <alignment horizontal="right"/>
    </xf>
    <xf numFmtId="0" fontId="15" fillId="0" borderId="19" xfId="2" applyNumberFormat="1" applyFont="1" applyFill="1" applyBorder="1" applyAlignment="1">
      <alignment horizontal="left"/>
    </xf>
    <xf numFmtId="0" fontId="24" fillId="0" borderId="0" xfId="2" applyFont="1"/>
    <xf numFmtId="0" fontId="24" fillId="0" borderId="20" xfId="2" applyFont="1" applyBorder="1"/>
    <xf numFmtId="0" fontId="24" fillId="0" borderId="0" xfId="2" applyFont="1" applyBorder="1"/>
    <xf numFmtId="0" fontId="24" fillId="0" borderId="0" xfId="2" applyFont="1" applyBorder="1" applyAlignment="1">
      <alignment horizontal="right"/>
    </xf>
    <xf numFmtId="0" fontId="24" fillId="0" borderId="21" xfId="2" applyNumberFormat="1" applyFont="1" applyFill="1" applyBorder="1" applyAlignment="1">
      <alignment horizontal="left"/>
    </xf>
    <xf numFmtId="0" fontId="24" fillId="0" borderId="22" xfId="2" applyFont="1" applyBorder="1"/>
    <xf numFmtId="0" fontId="24" fillId="0" borderId="10" xfId="2" applyFont="1" applyBorder="1"/>
    <xf numFmtId="0" fontId="24" fillId="0" borderId="10" xfId="2" applyFont="1" applyBorder="1" applyAlignment="1">
      <alignment horizontal="right"/>
    </xf>
    <xf numFmtId="0" fontId="20" fillId="0" borderId="23" xfId="3" applyNumberFormat="1" applyFill="1" applyBorder="1" applyAlignment="1" applyProtection="1">
      <alignment horizontal="left" vertical="center"/>
      <protection locked="0"/>
    </xf>
    <xf numFmtId="0" fontId="24" fillId="0" borderId="21" xfId="2" quotePrefix="1" applyFont="1" applyFill="1" applyBorder="1" applyAlignment="1">
      <alignment horizontal="center" vertical="center"/>
    </xf>
    <xf numFmtId="0" fontId="24" fillId="0" borderId="0" xfId="2" applyFont="1" applyAlignment="1">
      <alignment vertical="center"/>
    </xf>
    <xf numFmtId="0" fontId="24" fillId="0" borderId="28" xfId="2" quotePrefix="1" applyFont="1" applyFill="1" applyBorder="1" applyAlignment="1">
      <alignment horizontal="center" vertical="center"/>
    </xf>
    <xf numFmtId="0" fontId="24" fillId="0" borderId="28" xfId="2" quotePrefix="1" applyFont="1" applyFill="1" applyBorder="1" applyAlignment="1">
      <alignment horizontal="center" vertical="center" wrapText="1"/>
    </xf>
    <xf numFmtId="0" fontId="25" fillId="0" borderId="28" xfId="2" quotePrefix="1" applyFont="1" applyFill="1" applyBorder="1" applyAlignment="1">
      <alignment horizontal="center" vertical="center" wrapText="1"/>
    </xf>
    <xf numFmtId="0" fontId="24" fillId="0" borderId="32" xfId="2" quotePrefix="1" applyFont="1" applyFill="1" applyBorder="1" applyAlignment="1">
      <alignment horizontal="center" vertical="center"/>
    </xf>
    <xf numFmtId="4" fontId="18" fillId="0" borderId="0" xfId="2" applyNumberFormat="1" applyFont="1" applyBorder="1" applyAlignment="1">
      <alignment horizontal="left" vertical="center"/>
    </xf>
    <xf numFmtId="0" fontId="18" fillId="0" borderId="0" xfId="2" quotePrefix="1" applyFont="1" applyFill="1" applyBorder="1" applyAlignment="1">
      <alignment horizontal="center"/>
    </xf>
    <xf numFmtId="0" fontId="26" fillId="0" borderId="0" xfId="2" applyFont="1" applyBorder="1"/>
    <xf numFmtId="0" fontId="27" fillId="0" borderId="0" xfId="2" applyFont="1" applyBorder="1"/>
    <xf numFmtId="0" fontId="18" fillId="0" borderId="0" xfId="2" quotePrefix="1" applyFont="1" applyFill="1" applyAlignment="1">
      <alignment horizontal="center"/>
    </xf>
    <xf numFmtId="0" fontId="18" fillId="0" borderId="0" xfId="2" applyFont="1" applyAlignment="1">
      <alignment horizontal="right"/>
    </xf>
    <xf numFmtId="0" fontId="20" fillId="0" borderId="0" xfId="3" applyAlignment="1">
      <alignment horizontal="left"/>
    </xf>
    <xf numFmtId="0" fontId="18" fillId="0" borderId="0" xfId="2" applyFont="1" applyAlignment="1">
      <alignment horizontal="left"/>
    </xf>
    <xf numFmtId="0" fontId="18" fillId="0" borderId="0" xfId="2"/>
    <xf numFmtId="0" fontId="0" fillId="0" borderId="0" xfId="0" applyNumberFormat="1" applyFill="1" applyBorder="1" applyAlignment="1" applyProtection="1"/>
    <xf numFmtId="0" fontId="0" fillId="0" borderId="8" xfId="0" applyNumberFormat="1" applyFill="1" applyBorder="1" applyAlignment="1" applyProtection="1">
      <alignment horizontal="center"/>
    </xf>
    <xf numFmtId="0" fontId="2" fillId="0" borderId="0" xfId="0" applyNumberFormat="1" applyFont="1" applyFill="1" applyAlignment="1" applyProtection="1"/>
    <xf numFmtId="0" fontId="0" fillId="0" borderId="22" xfId="0" applyNumberFormat="1" applyFill="1" applyBorder="1" applyAlignment="1" applyProtection="1"/>
    <xf numFmtId="0" fontId="0" fillId="0" borderId="33" xfId="0" applyNumberFormat="1" applyFill="1" applyBorder="1" applyAlignment="1" applyProtection="1"/>
    <xf numFmtId="0" fontId="0" fillId="0" borderId="10" xfId="0" applyNumberFormat="1" applyFill="1" applyBorder="1" applyAlignment="1" applyProtection="1"/>
    <xf numFmtId="0" fontId="3" fillId="0" borderId="16" xfId="0" applyNumberFormat="1" applyFont="1" applyFill="1" applyBorder="1" applyAlignment="1" applyProtection="1">
      <alignment horizontal="center" wrapText="1"/>
    </xf>
    <xf numFmtId="0" fontId="3" fillId="0" borderId="35" xfId="0" applyNumberFormat="1" applyFont="1" applyFill="1" applyBorder="1" applyAlignment="1" applyProtection="1">
      <alignment horizontal="center"/>
    </xf>
    <xf numFmtId="0" fontId="3" fillId="0" borderId="17" xfId="0" applyNumberFormat="1" applyFont="1" applyFill="1" applyBorder="1" applyAlignment="1" applyProtection="1">
      <alignment horizontal="center"/>
    </xf>
    <xf numFmtId="0" fontId="0" fillId="0" borderId="2" xfId="0" applyNumberFormat="1" applyFill="1" applyBorder="1" applyAlignment="1" applyProtection="1"/>
    <xf numFmtId="0" fontId="0" fillId="0" borderId="0" xfId="0" applyNumberFormat="1" applyFill="1" applyBorder="1" applyAlignment="1" applyProtection="1">
      <alignment horizontal="left" vertical="top" wrapText="1"/>
    </xf>
    <xf numFmtId="0" fontId="0" fillId="0" borderId="0" xfId="0" applyNumberFormat="1" applyFill="1" applyBorder="1" applyAlignment="1" applyProtection="1">
      <alignment horizontal="center" vertical="top" wrapText="1"/>
    </xf>
    <xf numFmtId="0" fontId="0" fillId="0" borderId="3" xfId="0" applyNumberFormat="1" applyFill="1" applyBorder="1" applyAlignment="1" applyProtection="1">
      <alignment horizontal="center" vertical="top"/>
    </xf>
    <xf numFmtId="0" fontId="0" fillId="0" borderId="6" xfId="0" applyNumberFormat="1" applyFill="1" applyBorder="1" applyAlignment="1" applyProtection="1"/>
    <xf numFmtId="0" fontId="0" fillId="0" borderId="9" xfId="0" applyNumberFormat="1" applyFill="1" applyBorder="1" applyAlignment="1" applyProtection="1">
      <alignment horizontal="left" vertical="top" wrapText="1"/>
    </xf>
    <xf numFmtId="0" fontId="0" fillId="0" borderId="9" xfId="0" applyNumberFormat="1" applyFill="1" applyBorder="1" applyAlignment="1" applyProtection="1">
      <alignment horizontal="center" vertical="top" wrapText="1"/>
    </xf>
    <xf numFmtId="0" fontId="0" fillId="0" borderId="7" xfId="0" applyNumberFormat="1" applyFill="1" applyBorder="1" applyAlignment="1" applyProtection="1">
      <alignment horizontal="center" vertical="top"/>
    </xf>
    <xf numFmtId="0" fontId="16" fillId="4" borderId="2" xfId="0" applyNumberFormat="1" applyFont="1" applyFill="1" applyBorder="1" applyAlignment="1" applyProtection="1">
      <alignment horizontal="left"/>
    </xf>
    <xf numFmtId="0" fontId="16" fillId="4" borderId="3" xfId="0" applyNumberFormat="1" applyFont="1" applyFill="1" applyBorder="1" applyAlignment="1" applyProtection="1"/>
    <xf numFmtId="0" fontId="16" fillId="4" borderId="2" xfId="0" applyNumberFormat="1" applyFont="1" applyFill="1" applyBorder="1" applyAlignment="1" applyProtection="1">
      <alignment horizontal="center"/>
    </xf>
    <xf numFmtId="0" fontId="21" fillId="4" borderId="2" xfId="3" applyNumberFormat="1" applyFont="1" applyFill="1" applyBorder="1" applyAlignment="1" applyProtection="1">
      <alignment horizontal="left"/>
    </xf>
    <xf numFmtId="0" fontId="31" fillId="4" borderId="2" xfId="0" applyNumberFormat="1" applyFont="1" applyFill="1" applyBorder="1" applyAlignment="1" applyProtection="1">
      <alignment horizontal="center"/>
    </xf>
    <xf numFmtId="0" fontId="31" fillId="4" borderId="3" xfId="0" applyNumberFormat="1" applyFont="1" applyFill="1" applyBorder="1" applyAlignment="1" applyProtection="1">
      <alignment horizontal="center"/>
    </xf>
    <xf numFmtId="164" fontId="32" fillId="4" borderId="2" xfId="0" applyNumberFormat="1" applyFont="1" applyFill="1" applyBorder="1" applyAlignment="1" applyProtection="1">
      <alignment vertical="top"/>
    </xf>
    <xf numFmtId="165" fontId="32" fillId="4" borderId="3" xfId="0" applyNumberFormat="1" applyFont="1" applyFill="1" applyBorder="1" applyAlignment="1" applyProtection="1">
      <alignment vertical="top"/>
    </xf>
    <xf numFmtId="0" fontId="33" fillId="4" borderId="18" xfId="0" applyNumberFormat="1" applyFont="1" applyFill="1" applyBorder="1" applyAlignment="1" applyProtection="1">
      <alignment horizontal="right"/>
    </xf>
    <xf numFmtId="165" fontId="33" fillId="4" borderId="34" xfId="0" applyNumberFormat="1" applyFont="1" applyFill="1" applyBorder="1" applyAlignment="1" applyProtection="1"/>
    <xf numFmtId="0" fontId="32" fillId="4" borderId="20" xfId="0" applyNumberFormat="1" applyFont="1" applyFill="1" applyBorder="1" applyAlignment="1" applyProtection="1">
      <alignment horizontal="right"/>
    </xf>
    <xf numFmtId="0" fontId="32" fillId="4" borderId="24" xfId="0" applyNumberFormat="1" applyFont="1" applyFill="1" applyBorder="1" applyAlignment="1" applyProtection="1"/>
    <xf numFmtId="0" fontId="33" fillId="4" borderId="20" xfId="0" applyNumberFormat="1" applyFont="1" applyFill="1" applyBorder="1" applyAlignment="1" applyProtection="1">
      <alignment horizontal="right"/>
    </xf>
    <xf numFmtId="165" fontId="32" fillId="4" borderId="24" xfId="0" applyNumberFormat="1" applyFont="1" applyFill="1" applyBorder="1" applyAlignment="1" applyProtection="1"/>
    <xf numFmtId="0" fontId="32" fillId="4" borderId="22" xfId="0" applyNumberFormat="1" applyFont="1" applyFill="1" applyBorder="1" applyAlignment="1" applyProtection="1"/>
    <xf numFmtId="0" fontId="32" fillId="4" borderId="33" xfId="0" applyNumberFormat="1" applyFont="1" applyFill="1" applyBorder="1" applyAlignment="1" applyProtection="1"/>
    <xf numFmtId="0" fontId="31" fillId="2" borderId="2" xfId="0" applyNumberFormat="1" applyFont="1" applyFill="1" applyBorder="1" applyAlignment="1" applyProtection="1">
      <alignment horizontal="center"/>
    </xf>
    <xf numFmtId="0" fontId="31" fillId="2" borderId="3" xfId="0" applyNumberFormat="1" applyFont="1" applyFill="1" applyBorder="1" applyAlignment="1" applyProtection="1">
      <alignment horizontal="center"/>
    </xf>
    <xf numFmtId="0" fontId="31" fillId="0" borderId="2" xfId="0" applyNumberFormat="1" applyFont="1" applyFill="1" applyBorder="1" applyAlignment="1" applyProtection="1">
      <alignment horizontal="center"/>
    </xf>
    <xf numFmtId="0" fontId="31" fillId="0" borderId="3" xfId="0" applyNumberFormat="1" applyFont="1" applyFill="1" applyBorder="1" applyAlignment="1" applyProtection="1">
      <alignment horizontal="center"/>
    </xf>
    <xf numFmtId="164" fontId="32" fillId="2" borderId="2" xfId="0" applyNumberFormat="1" applyFont="1" applyFill="1" applyBorder="1" applyAlignment="1" applyProtection="1">
      <alignment vertical="top"/>
    </xf>
    <xf numFmtId="165" fontId="32" fillId="2" borderId="3" xfId="0" applyNumberFormat="1" applyFont="1" applyFill="1" applyBorder="1" applyAlignment="1" applyProtection="1">
      <alignment vertical="top"/>
    </xf>
    <xf numFmtId="164" fontId="32" fillId="0" borderId="2" xfId="0" applyNumberFormat="1" applyFont="1" applyFill="1" applyBorder="1" applyAlignment="1" applyProtection="1">
      <alignment vertical="top"/>
    </xf>
    <xf numFmtId="165" fontId="32" fillId="0" borderId="3" xfId="0" applyNumberFormat="1" applyFont="1" applyFill="1" applyBorder="1" applyAlignment="1" applyProtection="1">
      <alignment vertical="top"/>
    </xf>
    <xf numFmtId="0" fontId="33" fillId="0" borderId="18" xfId="0" applyNumberFormat="1" applyFont="1" applyFill="1" applyBorder="1" applyAlignment="1" applyProtection="1">
      <alignment horizontal="right"/>
    </xf>
    <xf numFmtId="165" fontId="32" fillId="2" borderId="34" xfId="0" applyNumberFormat="1" applyFont="1" applyFill="1" applyBorder="1" applyAlignment="1" applyProtection="1"/>
    <xf numFmtId="0" fontId="33" fillId="0" borderId="12" xfId="0" applyNumberFormat="1" applyFont="1" applyFill="1" applyBorder="1" applyAlignment="1" applyProtection="1">
      <alignment horizontal="right"/>
    </xf>
    <xf numFmtId="165" fontId="32" fillId="0" borderId="34" xfId="0" applyNumberFormat="1" applyFont="1" applyFill="1" applyBorder="1" applyAlignment="1" applyProtection="1"/>
    <xf numFmtId="0" fontId="32" fillId="0" borderId="20" xfId="0" applyNumberFormat="1" applyFont="1" applyFill="1" applyBorder="1" applyAlignment="1" applyProtection="1">
      <alignment horizontal="right"/>
    </xf>
    <xf numFmtId="0" fontId="32" fillId="0" borderId="24" xfId="0" applyNumberFormat="1" applyFont="1" applyFill="1" applyBorder="1" applyAlignment="1" applyProtection="1"/>
    <xf numFmtId="0" fontId="32" fillId="0" borderId="0" xfId="0" applyNumberFormat="1" applyFont="1" applyFill="1" applyBorder="1" applyAlignment="1" applyProtection="1">
      <alignment horizontal="right"/>
    </xf>
    <xf numFmtId="0" fontId="33" fillId="0" borderId="20" xfId="0" applyNumberFormat="1" applyFont="1" applyFill="1" applyBorder="1" applyAlignment="1" applyProtection="1">
      <alignment horizontal="right"/>
    </xf>
    <xf numFmtId="165" fontId="32" fillId="0" borderId="24" xfId="0" applyNumberFormat="1" applyFont="1" applyFill="1" applyBorder="1" applyAlignment="1" applyProtection="1"/>
    <xf numFmtId="0" fontId="33" fillId="0" borderId="0" xfId="0" applyNumberFormat="1" applyFont="1" applyFill="1" applyBorder="1" applyAlignment="1" applyProtection="1">
      <alignment horizontal="right"/>
    </xf>
    <xf numFmtId="0" fontId="15" fillId="4" borderId="18" xfId="2" applyNumberFormat="1" applyFont="1" applyFill="1" applyBorder="1" applyAlignment="1">
      <alignment horizontal="left" wrapText="1"/>
    </xf>
    <xf numFmtId="0" fontId="24" fillId="4" borderId="20" xfId="2" applyNumberFormat="1" applyFont="1" applyFill="1" applyBorder="1" applyAlignment="1">
      <alignment horizontal="left"/>
    </xf>
    <xf numFmtId="0" fontId="20" fillId="4" borderId="23" xfId="3" applyNumberFormat="1" applyFill="1" applyBorder="1" applyAlignment="1" applyProtection="1">
      <alignment horizontal="left" vertical="center"/>
      <protection locked="0"/>
    </xf>
    <xf numFmtId="0" fontId="24" fillId="4" borderId="20" xfId="2" quotePrefix="1" applyFont="1" applyFill="1" applyBorder="1" applyAlignment="1">
      <alignment horizontal="center" vertical="center"/>
    </xf>
    <xf numFmtId="0" fontId="24" fillId="4" borderId="25" xfId="2" quotePrefix="1" applyFont="1" applyFill="1" applyBorder="1" applyAlignment="1">
      <alignment horizontal="center" vertical="center"/>
    </xf>
    <xf numFmtId="0" fontId="24" fillId="4" borderId="25" xfId="2" quotePrefix="1"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center"/>
    </xf>
    <xf numFmtId="0" fontId="16" fillId="0" borderId="16" xfId="0" applyNumberFormat="1" applyFont="1" applyFill="1" applyBorder="1" applyAlignment="1" applyProtection="1"/>
    <xf numFmtId="0" fontId="16" fillId="0" borderId="17" xfId="0" applyNumberFormat="1" applyFont="1" applyFill="1" applyBorder="1" applyAlignment="1" applyProtection="1"/>
    <xf numFmtId="0" fontId="3" fillId="0" borderId="4" xfId="0" applyNumberFormat="1" applyFont="1" applyFill="1" applyBorder="1" applyAlignment="1" applyProtection="1">
      <alignment horizontal="center"/>
    </xf>
    <xf numFmtId="0" fontId="0" fillId="0" borderId="5" xfId="0" applyNumberFormat="1" applyFill="1" applyBorder="1" applyAlignment="1" applyProtection="1"/>
    <xf numFmtId="0" fontId="19" fillId="0" borderId="0" xfId="0" applyNumberFormat="1" applyFont="1" applyFill="1" applyAlignment="1" applyProtection="1">
      <alignment horizontal="center"/>
    </xf>
    <xf numFmtId="0" fontId="16" fillId="4" borderId="16" xfId="0" applyNumberFormat="1" applyFont="1" applyFill="1" applyBorder="1" applyAlignment="1" applyProtection="1">
      <alignment horizontal="left"/>
    </xf>
    <xf numFmtId="0" fontId="16" fillId="4" borderId="17" xfId="0" applyNumberFormat="1" applyFont="1" applyFill="1" applyBorder="1" applyAlignment="1" applyProtection="1">
      <alignment horizontal="left"/>
    </xf>
    <xf numFmtId="0" fontId="3" fillId="4" borderId="4" xfId="0" applyNumberFormat="1" applyFont="1" applyFill="1" applyBorder="1" applyAlignment="1" applyProtection="1">
      <alignment horizontal="center"/>
    </xf>
    <xf numFmtId="0" fontId="0" fillId="4" borderId="5" xfId="0" applyNumberFormat="1" applyFill="1" applyBorder="1" applyAlignment="1" applyProtection="1"/>
    <xf numFmtId="0" fontId="18" fillId="0" borderId="0" xfId="3" applyFont="1" applyAlignment="1">
      <alignment horizontal="left"/>
    </xf>
    <xf numFmtId="0" fontId="30" fillId="0" borderId="0" xfId="3" applyFont="1" applyAlignment="1">
      <alignment horizontal="left"/>
    </xf>
    <xf numFmtId="0" fontId="20" fillId="0" borderId="0" xfId="3" applyAlignment="1">
      <alignment horizontal="left"/>
    </xf>
    <xf numFmtId="0" fontId="18" fillId="0" borderId="12" xfId="2" quotePrefix="1" applyFont="1" applyFill="1" applyBorder="1" applyAlignment="1">
      <alignment horizontal="left" wrapText="1"/>
    </xf>
    <xf numFmtId="0" fontId="18" fillId="0" borderId="0" xfId="2" quotePrefix="1" applyFont="1" applyFill="1" applyBorder="1" applyAlignment="1">
      <alignment horizontal="left" wrapText="1"/>
    </xf>
    <xf numFmtId="0" fontId="18" fillId="0" borderId="0" xfId="2" applyFont="1" applyAlignment="1">
      <alignment horizontal="left"/>
    </xf>
    <xf numFmtId="4" fontId="24" fillId="0" borderId="29" xfId="2" applyNumberFormat="1" applyFont="1" applyBorder="1" applyAlignment="1">
      <alignment horizontal="left" vertical="center" wrapText="1"/>
    </xf>
    <xf numFmtId="4" fontId="24" fillId="0" borderId="30" xfId="2" applyNumberFormat="1" applyFont="1" applyBorder="1" applyAlignment="1">
      <alignment horizontal="left" vertical="center" wrapText="1"/>
    </xf>
    <xf numFmtId="4" fontId="24" fillId="0" borderId="31" xfId="2" applyNumberFormat="1" applyFont="1" applyBorder="1" applyAlignment="1">
      <alignment horizontal="left" vertical="center" wrapText="1"/>
    </xf>
    <xf numFmtId="4" fontId="24" fillId="0" borderId="25" xfId="2" applyNumberFormat="1" applyFont="1" applyBorder="1" applyAlignment="1">
      <alignment horizontal="left" vertical="center"/>
    </xf>
    <xf numFmtId="4" fontId="24" fillId="0" borderId="26" xfId="2" applyNumberFormat="1" applyFont="1" applyBorder="1" applyAlignment="1">
      <alignment horizontal="left" vertical="center"/>
    </xf>
    <xf numFmtId="4" fontId="24" fillId="0" borderId="27" xfId="2" applyNumberFormat="1" applyFont="1" applyBorder="1" applyAlignment="1">
      <alignment horizontal="left" vertical="center"/>
    </xf>
    <xf numFmtId="4" fontId="24" fillId="0" borderId="25" xfId="2" applyNumberFormat="1" applyFont="1" applyBorder="1" applyAlignment="1">
      <alignment horizontal="left" vertical="center" wrapText="1"/>
    </xf>
    <xf numFmtId="4" fontId="24" fillId="0" borderId="26" xfId="2" applyNumberFormat="1" applyFont="1" applyBorder="1" applyAlignment="1">
      <alignment horizontal="left" vertical="center" wrapText="1"/>
    </xf>
    <xf numFmtId="4" fontId="24" fillId="0" borderId="27" xfId="2" applyNumberFormat="1" applyFont="1" applyBorder="1" applyAlignment="1">
      <alignment horizontal="left" vertical="center" wrapText="1"/>
    </xf>
    <xf numFmtId="0" fontId="14" fillId="0" borderId="0" xfId="2" applyFont="1" applyAlignment="1">
      <alignment horizontal="center"/>
    </xf>
    <xf numFmtId="0" fontId="22" fillId="0" borderId="0" xfId="2" applyFont="1" applyAlignment="1">
      <alignment horizontal="center"/>
    </xf>
    <xf numFmtId="4" fontId="24" fillId="0" borderId="20" xfId="2" applyNumberFormat="1" applyFont="1" applyBorder="1" applyAlignment="1">
      <alignment horizontal="left" vertical="center"/>
    </xf>
    <xf numFmtId="4" fontId="24" fillId="0" borderId="0" xfId="2" applyNumberFormat="1" applyFont="1" applyBorder="1" applyAlignment="1">
      <alignment horizontal="left" vertical="center"/>
    </xf>
    <xf numFmtId="4" fontId="24" fillId="0" borderId="24" xfId="2" applyNumberFormat="1" applyFont="1" applyBorder="1" applyAlignment="1">
      <alignment horizontal="left" vertical="center"/>
    </xf>
    <xf numFmtId="0" fontId="1" fillId="0" borderId="0" xfId="0" applyNumberFormat="1" applyFont="1" applyFill="1" applyAlignment="1" applyProtection="1"/>
    <xf numFmtId="0" fontId="0" fillId="0" borderId="0" xfId="0" applyNumberFormat="1" applyFill="1" applyAlignment="1" applyProtection="1"/>
    <xf numFmtId="0" fontId="2" fillId="0" borderId="4" xfId="0" applyNumberFormat="1" applyFont="1" applyFill="1" applyBorder="1" applyAlignment="1" applyProtection="1">
      <alignment horizontal="center"/>
    </xf>
    <xf numFmtId="0" fontId="0" fillId="0" borderId="8" xfId="0" applyNumberFormat="1" applyFill="1" applyBorder="1" applyAlignment="1" applyProtection="1"/>
    <xf numFmtId="0" fontId="3" fillId="0" borderId="6" xfId="0" applyNumberFormat="1" applyFont="1" applyFill="1" applyBorder="1" applyAlignment="1" applyProtection="1">
      <alignment horizontal="center"/>
    </xf>
    <xf numFmtId="0" fontId="0" fillId="0" borderId="9" xfId="0" applyNumberFormat="1" applyFill="1" applyBorder="1" applyAlignment="1" applyProtection="1"/>
    <xf numFmtId="0" fontId="0" fillId="0" borderId="7" xfId="0" applyNumberFormat="1" applyFill="1" applyBorder="1" applyAlignment="1" applyProtection="1"/>
  </cellXfs>
  <cellStyles count="4">
    <cellStyle name="Hyperlink"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228600</xdr:colOff>
          <xdr:row>7</xdr:row>
          <xdr:rowOff>85725</xdr:rowOff>
        </xdr:from>
        <xdr:to>
          <xdr:col>6</xdr:col>
          <xdr:colOff>428625</xdr:colOff>
          <xdr:row>8</xdr:row>
          <xdr:rowOff>180975</xdr:rowOff>
        </xdr:to>
        <xdr:sp macro="" textlink="">
          <xdr:nvSpPr>
            <xdr:cNvPr id="1025" name="Check Box 1" descr="See attached Attendance Sheet"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161925</xdr:colOff>
      <xdr:row>0</xdr:row>
      <xdr:rowOff>0</xdr:rowOff>
    </xdr:from>
    <xdr:to>
      <xdr:col>1</xdr:col>
      <xdr:colOff>1466850</xdr:colOff>
      <xdr:row>3</xdr:row>
      <xdr:rowOff>209550</xdr:rowOff>
    </xdr:to>
    <xdr:pic>
      <xdr:nvPicPr>
        <xdr:cNvPr id="3" name="Picture 11" descr="CountySeal.gif"/>
        <xdr:cNvPicPr>
          <a:picLocks noChangeAspect="1"/>
        </xdr:cNvPicPr>
      </xdr:nvPicPr>
      <xdr:blipFill>
        <a:blip xmlns:r="http://schemas.openxmlformats.org/officeDocument/2006/relationships" r:embed="rId1" cstate="print"/>
        <a:srcRect/>
        <a:stretch>
          <a:fillRect/>
        </a:stretch>
      </xdr:blipFill>
      <xdr:spPr bwMode="auto">
        <a:xfrm>
          <a:off x="161925" y="0"/>
          <a:ext cx="1543050" cy="8953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8</xdr:col>
          <xdr:colOff>876300</xdr:colOff>
          <xdr:row>7</xdr:row>
          <xdr:rowOff>104775</xdr:rowOff>
        </xdr:from>
        <xdr:to>
          <xdr:col>9</xdr:col>
          <xdr:colOff>104775</xdr:colOff>
          <xdr:row>9</xdr:row>
          <xdr:rowOff>38100</xdr:rowOff>
        </xdr:to>
        <xdr:sp macro="" textlink="">
          <xdr:nvSpPr>
            <xdr:cNvPr id="1026" name="Check Box 2" descr="See attached Attendance Sheet"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1</xdr:col>
      <xdr:colOff>600075</xdr:colOff>
      <xdr:row>3</xdr:row>
      <xdr:rowOff>304799</xdr:rowOff>
    </xdr:to>
    <xdr:pic>
      <xdr:nvPicPr>
        <xdr:cNvPr id="2" name="Picture 5" descr="small color county logo"/>
        <xdr:cNvPicPr>
          <a:picLocks noChangeAspect="1" noChangeArrowheads="1"/>
        </xdr:cNvPicPr>
      </xdr:nvPicPr>
      <xdr:blipFill>
        <a:blip xmlns:r="http://schemas.openxmlformats.org/officeDocument/2006/relationships" r:embed="rId1" cstate="print"/>
        <a:srcRect/>
        <a:stretch>
          <a:fillRect/>
        </a:stretch>
      </xdr:blipFill>
      <xdr:spPr bwMode="auto">
        <a:xfrm>
          <a:off x="0" y="19049"/>
          <a:ext cx="1504950" cy="1285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236220</xdr:colOff>
      <xdr:row>0</xdr:row>
      <xdr:rowOff>0</xdr:rowOff>
    </xdr:from>
    <xdr:ext cx="671648" cy="720090"/>
    <xdr:pic>
      <xdr:nvPicPr>
        <xdr:cNvPr id="2" name="Picture 5" descr="small color county logo"/>
        <xdr:cNvPicPr>
          <a:picLocks noChangeAspect="1" noChangeArrowheads="1"/>
        </xdr:cNvPicPr>
      </xdr:nvPicPr>
      <xdr:blipFill>
        <a:blip xmlns:r="http://schemas.openxmlformats.org/officeDocument/2006/relationships" r:embed="rId1" cstate="print"/>
        <a:srcRect/>
        <a:stretch>
          <a:fillRect/>
        </a:stretch>
      </xdr:blipFill>
      <xdr:spPr bwMode="auto">
        <a:xfrm>
          <a:off x="236220" y="0"/>
          <a:ext cx="671648" cy="72009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david@cdco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dir.ca.gov/dlse/debar.html" TargetMode="External"/><Relationship Id="rId2" Type="http://schemas.openxmlformats.org/officeDocument/2006/relationships/hyperlink" Target="https://www2.cslb.ca.gov/OnlineServices/CheckLicenseII/CheckLicense.aspx" TargetMode="External"/><Relationship Id="rId1" Type="http://schemas.openxmlformats.org/officeDocument/2006/relationships/hyperlink" Target="http://www.insurance.ca.gov/0250-insurers/" TargetMode="External"/><Relationship Id="rId6" Type="http://schemas.openxmlformats.org/officeDocument/2006/relationships/drawing" Target="../drawings/drawing3.xml"/><Relationship Id="rId5" Type="http://schemas.openxmlformats.org/officeDocument/2006/relationships/hyperlink" Target="https://businesssearch.sos.ca.gov/" TargetMode="External"/><Relationship Id="rId4" Type="http://schemas.openxmlformats.org/officeDocument/2006/relationships/hyperlink" Target="https://efiling.dir.ca.gov/PWCR/Search.ac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
  <sheetViews>
    <sheetView workbookViewId="0">
      <pane xSplit="1" ySplit="5" topLeftCell="B6" activePane="bottomRight" state="frozenSplit"/>
      <selection pane="topRight"/>
      <selection pane="bottomLeft"/>
      <selection pane="bottomRight" activeCell="F29" sqref="F29"/>
    </sheetView>
  </sheetViews>
  <sheetFormatPr defaultRowHeight="15" x14ac:dyDescent="0.25"/>
  <cols>
    <col min="1" max="1" width="3.5703125" style="21" customWidth="1"/>
    <col min="2" max="2" width="30.7109375" style="62" customWidth="1"/>
    <col min="3" max="3" width="22.42578125" style="62" customWidth="1"/>
    <col min="4" max="4" width="19.28515625" style="62" customWidth="1"/>
    <col min="5" max="10" width="14.28515625" style="62" customWidth="1"/>
    <col min="11" max="11" width="18.7109375" style="21" customWidth="1"/>
    <col min="12" max="13" width="14.28515625" style="21" customWidth="1"/>
    <col min="14" max="14" width="14.7109375" style="21" customWidth="1"/>
    <col min="15" max="16384" width="9.140625" style="21"/>
  </cols>
  <sheetData>
    <row r="1" spans="1:10" ht="18" x14ac:dyDescent="0.25">
      <c r="B1" s="174" t="s">
        <v>164</v>
      </c>
      <c r="C1" s="174"/>
      <c r="D1" s="174"/>
      <c r="E1" s="174"/>
      <c r="F1" s="174"/>
      <c r="G1" s="174"/>
      <c r="H1" s="174"/>
      <c r="I1" s="174"/>
      <c r="J1" s="174"/>
    </row>
    <row r="2" spans="1:10" ht="18" x14ac:dyDescent="0.25">
      <c r="B2" s="174" t="s">
        <v>165</v>
      </c>
      <c r="C2" s="174"/>
      <c r="D2" s="174"/>
      <c r="E2" s="174"/>
      <c r="F2" s="174"/>
      <c r="G2" s="174"/>
      <c r="H2" s="174"/>
      <c r="I2" s="174"/>
      <c r="J2" s="174"/>
    </row>
    <row r="3" spans="1:10" ht="18" x14ac:dyDescent="0.25">
      <c r="B3" s="175" t="s">
        <v>166</v>
      </c>
      <c r="C3" s="175"/>
      <c r="D3" s="175"/>
      <c r="E3" s="175"/>
      <c r="F3" s="175"/>
      <c r="G3" s="175"/>
      <c r="H3" s="175"/>
      <c r="I3" s="175"/>
      <c r="J3" s="175"/>
    </row>
    <row r="4" spans="1:10" ht="18" x14ac:dyDescent="0.25">
      <c r="B4" s="22"/>
      <c r="C4" s="22"/>
      <c r="D4" s="22"/>
      <c r="E4" s="22"/>
      <c r="F4" s="22"/>
      <c r="G4" s="22"/>
      <c r="H4" s="22"/>
      <c r="I4" s="22"/>
      <c r="J4" s="22"/>
    </row>
    <row r="5" spans="1:10" s="23" customFormat="1" ht="24.75" x14ac:dyDescent="0.6">
      <c r="B5" s="24" t="s">
        <v>167</v>
      </c>
      <c r="C5" s="25">
        <v>20072</v>
      </c>
      <c r="D5" s="26"/>
      <c r="E5" s="27"/>
      <c r="F5" s="28" t="s">
        <v>168</v>
      </c>
      <c r="G5" s="29" t="s">
        <v>169</v>
      </c>
      <c r="H5" s="30"/>
      <c r="I5" s="26"/>
      <c r="J5" s="31"/>
    </row>
    <row r="6" spans="1:10" s="23" customFormat="1" ht="18" x14ac:dyDescent="0.25">
      <c r="B6" s="24" t="s">
        <v>170</v>
      </c>
      <c r="C6" s="25" t="s">
        <v>171</v>
      </c>
      <c r="D6" s="32"/>
      <c r="E6" s="26"/>
      <c r="F6" s="33" t="s">
        <v>172</v>
      </c>
      <c r="G6" s="34" t="s">
        <v>173</v>
      </c>
      <c r="H6" s="34"/>
      <c r="I6" s="35"/>
      <c r="J6" s="36"/>
    </row>
    <row r="7" spans="1:10" s="23" customFormat="1" ht="24.75" x14ac:dyDescent="0.6">
      <c r="B7" s="24" t="s">
        <v>174</v>
      </c>
      <c r="C7" s="37">
        <v>43902</v>
      </c>
      <c r="D7" s="38"/>
      <c r="E7" s="27"/>
      <c r="F7" s="28" t="s">
        <v>175</v>
      </c>
      <c r="G7" s="29" t="s">
        <v>176</v>
      </c>
      <c r="H7" s="30"/>
      <c r="I7" s="26"/>
      <c r="J7" s="39"/>
    </row>
    <row r="8" spans="1:10" s="23" customFormat="1" ht="18" x14ac:dyDescent="0.25">
      <c r="B8" s="27"/>
      <c r="C8" s="26"/>
      <c r="D8" s="26"/>
      <c r="E8" s="27"/>
      <c r="F8" s="28"/>
      <c r="G8" s="34"/>
      <c r="H8" s="34"/>
      <c r="I8" s="27"/>
      <c r="J8" s="39"/>
    </row>
    <row r="9" spans="1:10" s="23" customFormat="1" ht="18" x14ac:dyDescent="0.25">
      <c r="B9" s="27"/>
      <c r="C9" s="26"/>
      <c r="D9" s="26"/>
      <c r="E9" s="27"/>
      <c r="F9" s="40" t="s">
        <v>177</v>
      </c>
      <c r="G9" s="41" t="s">
        <v>178</v>
      </c>
      <c r="H9" s="41"/>
      <c r="I9" s="42"/>
      <c r="J9" s="43" t="s">
        <v>179</v>
      </c>
    </row>
    <row r="10" spans="1:10" s="23" customFormat="1" ht="18" x14ac:dyDescent="0.25">
      <c r="B10" s="27"/>
      <c r="C10" s="26"/>
      <c r="D10" s="26"/>
      <c r="E10" s="44"/>
      <c r="F10" s="45"/>
      <c r="G10" s="41"/>
      <c r="H10" s="41"/>
      <c r="I10" s="42"/>
      <c r="J10" s="43"/>
    </row>
    <row r="11" spans="1:10" s="23" customFormat="1" ht="30" x14ac:dyDescent="0.25">
      <c r="B11" s="27"/>
      <c r="C11" s="26"/>
      <c r="D11" s="46" t="s">
        <v>180</v>
      </c>
      <c r="E11" s="46" t="s">
        <v>181</v>
      </c>
      <c r="F11" s="47" t="s">
        <v>182</v>
      </c>
      <c r="G11" s="41"/>
      <c r="H11" s="41"/>
      <c r="I11" s="42"/>
      <c r="J11" s="43"/>
    </row>
    <row r="12" spans="1:10" s="52" customFormat="1" ht="18" x14ac:dyDescent="0.25">
      <c r="A12" s="48"/>
      <c r="B12" s="49" t="s">
        <v>183</v>
      </c>
      <c r="C12" s="49" t="s">
        <v>184</v>
      </c>
      <c r="D12" s="50" t="s">
        <v>185</v>
      </c>
      <c r="E12" s="50" t="s">
        <v>185</v>
      </c>
      <c r="F12" s="51"/>
      <c r="G12" s="51"/>
      <c r="H12" s="51"/>
      <c r="I12" s="51"/>
      <c r="J12" s="51"/>
    </row>
    <row r="13" spans="1:10" ht="15.75" x14ac:dyDescent="0.25">
      <c r="A13" s="53">
        <v>1</v>
      </c>
      <c r="B13" s="54" t="s">
        <v>186</v>
      </c>
      <c r="C13" s="55" t="s">
        <v>187</v>
      </c>
      <c r="D13" s="56">
        <v>2958194</v>
      </c>
      <c r="E13" s="57"/>
      <c r="F13" s="57"/>
      <c r="G13" s="58"/>
      <c r="H13" s="58"/>
      <c r="I13" s="58"/>
      <c r="J13" s="58"/>
    </row>
    <row r="14" spans="1:10" ht="29.25" x14ac:dyDescent="0.25">
      <c r="A14" s="53">
        <f>A13+1</f>
        <v>2</v>
      </c>
      <c r="B14" s="54" t="s">
        <v>188</v>
      </c>
      <c r="C14" s="55" t="s">
        <v>189</v>
      </c>
      <c r="D14" s="56">
        <v>2979598.6</v>
      </c>
      <c r="E14" s="57"/>
      <c r="F14" s="57"/>
      <c r="G14" s="58"/>
      <c r="H14" s="58"/>
      <c r="I14" s="58"/>
      <c r="J14" s="58"/>
    </row>
    <row r="15" spans="1:10" ht="15.75" x14ac:dyDescent="0.25">
      <c r="A15" s="53">
        <f t="shared" ref="A15:A17" si="0">A14+1</f>
        <v>3</v>
      </c>
      <c r="B15" s="54" t="s">
        <v>190</v>
      </c>
      <c r="C15" s="54" t="s">
        <v>191</v>
      </c>
      <c r="D15" s="56">
        <v>4028959</v>
      </c>
      <c r="E15" s="59"/>
      <c r="F15" s="59"/>
      <c r="G15" s="58"/>
      <c r="H15" s="58"/>
      <c r="I15" s="58"/>
      <c r="J15" s="58"/>
    </row>
    <row r="16" spans="1:10" ht="15.75" x14ac:dyDescent="0.25">
      <c r="A16" s="53">
        <f t="shared" si="0"/>
        <v>4</v>
      </c>
      <c r="B16" s="54" t="s">
        <v>192</v>
      </c>
      <c r="C16" s="54"/>
      <c r="D16" s="54"/>
      <c r="E16" s="59"/>
      <c r="F16" s="59" t="s">
        <v>193</v>
      </c>
      <c r="G16" s="58"/>
      <c r="H16" s="58"/>
      <c r="I16" s="58"/>
      <c r="J16" s="58"/>
    </row>
    <row r="17" spans="1:10" ht="15.75" x14ac:dyDescent="0.25">
      <c r="A17" s="53">
        <f t="shared" si="0"/>
        <v>5</v>
      </c>
      <c r="B17" s="54" t="s">
        <v>194</v>
      </c>
      <c r="C17" s="54"/>
      <c r="D17" s="54"/>
      <c r="E17" s="59"/>
      <c r="F17" s="59" t="s">
        <v>193</v>
      </c>
      <c r="G17" s="58"/>
      <c r="H17" s="58"/>
      <c r="I17" s="58"/>
      <c r="J17" s="58"/>
    </row>
    <row r="18" spans="1:10" ht="15.75" x14ac:dyDescent="0.25">
      <c r="A18" s="53"/>
      <c r="B18" s="60"/>
      <c r="C18" s="61"/>
      <c r="D18" s="58"/>
      <c r="E18" s="58"/>
      <c r="F18" s="58"/>
      <c r="G18" s="58"/>
      <c r="H18" s="58"/>
      <c r="I18" s="58"/>
      <c r="J18" s="58"/>
    </row>
    <row r="19" spans="1:10" ht="30.75" customHeight="1" x14ac:dyDescent="0.25">
      <c r="A19" s="171" t="s">
        <v>195</v>
      </c>
      <c r="B19" s="172"/>
      <c r="C19" s="172"/>
      <c r="D19" s="172"/>
      <c r="E19" s="172"/>
      <c r="F19" s="172"/>
      <c r="G19" s="172"/>
      <c r="H19" s="172"/>
      <c r="I19" s="172"/>
      <c r="J19" s="173"/>
    </row>
  </sheetData>
  <mergeCells count="4">
    <mergeCell ref="A19:J19"/>
    <mergeCell ref="B1:J1"/>
    <mergeCell ref="B2:J2"/>
    <mergeCell ref="B3:J3"/>
  </mergeCells>
  <pageMargins left="0.75" right="0.75" top="0.75" bottom="0.5" header="0.5" footer="0.75"/>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ltText="See attached Attendance Sheet">
                <anchor moveWithCells="1">
                  <from>
                    <xdr:col>6</xdr:col>
                    <xdr:colOff>228600</xdr:colOff>
                    <xdr:row>7</xdr:row>
                    <xdr:rowOff>85725</xdr:rowOff>
                  </from>
                  <to>
                    <xdr:col>6</xdr:col>
                    <xdr:colOff>428625</xdr:colOff>
                    <xdr:row>8</xdr:row>
                    <xdr:rowOff>180975</xdr:rowOff>
                  </to>
                </anchor>
              </controlPr>
            </control>
          </mc:Choice>
        </mc:AlternateContent>
        <mc:AlternateContent xmlns:mc="http://schemas.openxmlformats.org/markup-compatibility/2006">
          <mc:Choice Requires="x14">
            <control shapeId="1026" r:id="rId4" name="Check Box 2">
              <controlPr defaultSize="0" autoFill="0" autoLine="0" autoPict="0" altText="See attached Attendance Sheet">
                <anchor moveWithCells="1">
                  <from>
                    <xdr:col>8</xdr:col>
                    <xdr:colOff>876300</xdr:colOff>
                    <xdr:row>7</xdr:row>
                    <xdr:rowOff>104775</xdr:rowOff>
                  </from>
                  <to>
                    <xdr:col>9</xdr:col>
                    <xdr:colOff>104775</xdr:colOff>
                    <xdr:row>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workbookViewId="0">
      <selection activeCell="F4" sqref="F4"/>
    </sheetView>
  </sheetViews>
  <sheetFormatPr defaultRowHeight="15" x14ac:dyDescent="0.25"/>
  <cols>
    <col min="1" max="1" width="13.5703125" customWidth="1"/>
    <col min="2" max="2" width="43.5703125" customWidth="1"/>
    <col min="3" max="3" width="21.7109375" style="4" customWidth="1"/>
    <col min="4" max="4" width="27.7109375" customWidth="1"/>
    <col min="5" max="10" width="25.7109375" customWidth="1"/>
  </cols>
  <sheetData>
    <row r="1" spans="1:10" ht="26.25" x14ac:dyDescent="0.4">
      <c r="A1" s="1"/>
      <c r="C1"/>
      <c r="D1" s="180" t="s">
        <v>198</v>
      </c>
      <c r="E1" s="180"/>
      <c r="F1" s="180"/>
    </row>
    <row r="2" spans="1:10" ht="26.25" x14ac:dyDescent="0.4">
      <c r="A2" s="1"/>
      <c r="C2"/>
      <c r="D2" s="180" t="s">
        <v>199</v>
      </c>
      <c r="E2" s="180"/>
      <c r="F2" s="180"/>
    </row>
    <row r="3" spans="1:10" ht="26.25" x14ac:dyDescent="0.4">
      <c r="A3" s="1"/>
      <c r="C3"/>
    </row>
    <row r="4" spans="1:10" ht="26.25" x14ac:dyDescent="0.4">
      <c r="A4" s="1"/>
      <c r="C4"/>
      <c r="D4" s="67" t="s">
        <v>200</v>
      </c>
      <c r="E4" t="s">
        <v>201</v>
      </c>
    </row>
    <row r="5" spans="1:10" ht="18" x14ac:dyDescent="0.25">
      <c r="A5" s="63" t="s">
        <v>196</v>
      </c>
      <c r="B5" s="64">
        <f>'Bid Opening'!C5</f>
        <v>20072</v>
      </c>
      <c r="C5"/>
    </row>
    <row r="6" spans="1:10" ht="18" x14ac:dyDescent="0.25">
      <c r="A6" s="63" t="s">
        <v>170</v>
      </c>
      <c r="B6" s="65" t="str">
        <f>'Bid Opening'!C6</f>
        <v>Auburn Ravine Force Main Replacement Project</v>
      </c>
      <c r="C6"/>
    </row>
    <row r="7" spans="1:10" ht="18" x14ac:dyDescent="0.25">
      <c r="A7" s="63" t="s">
        <v>197</v>
      </c>
      <c r="B7" s="66">
        <f>'Bid Opening'!C7</f>
        <v>43902</v>
      </c>
      <c r="C7"/>
    </row>
    <row r="8" spans="1:10" ht="26.25" x14ac:dyDescent="0.4">
      <c r="A8" s="1"/>
      <c r="C8"/>
      <c r="D8" s="68" t="s">
        <v>202</v>
      </c>
    </row>
    <row r="10" spans="1:10" x14ac:dyDescent="0.25">
      <c r="E10" s="181" t="s">
        <v>0</v>
      </c>
      <c r="F10" s="182"/>
      <c r="G10" s="176" t="str">
        <f>'Bid Opening'!B14</f>
        <v>Caggiano General Engineering Inc.</v>
      </c>
      <c r="H10" s="177"/>
      <c r="I10" s="176" t="s">
        <v>2</v>
      </c>
      <c r="J10" s="177"/>
    </row>
    <row r="11" spans="1:10" x14ac:dyDescent="0.25">
      <c r="E11" s="131" t="str">
        <f>'Bid Opening'!C13</f>
        <v>Nevada City, CA</v>
      </c>
      <c r="F11" s="132"/>
      <c r="G11" s="71" t="str">
        <f>'Bid Opening'!C14</f>
        <v>El Doraddo Hills, CA</v>
      </c>
      <c r="H11" s="69"/>
      <c r="I11" s="71" t="str">
        <f>'Bid Opening'!C15</f>
        <v>Tracy, CA</v>
      </c>
      <c r="J11" s="69"/>
    </row>
    <row r="12" spans="1:10" x14ac:dyDescent="0.25">
      <c r="E12" s="133"/>
      <c r="F12" s="132"/>
      <c r="G12" s="71"/>
      <c r="H12" s="69"/>
      <c r="I12" s="71"/>
      <c r="J12" s="69"/>
    </row>
    <row r="13" spans="1:10" x14ac:dyDescent="0.25">
      <c r="E13" s="131" t="s">
        <v>203</v>
      </c>
      <c r="F13" s="132"/>
      <c r="G13" s="71" t="s">
        <v>206</v>
      </c>
      <c r="H13" s="69"/>
      <c r="I13" s="71" t="s">
        <v>209</v>
      </c>
      <c r="J13" s="69"/>
    </row>
    <row r="14" spans="1:10" x14ac:dyDescent="0.25">
      <c r="E14" s="131" t="s">
        <v>204</v>
      </c>
      <c r="F14" s="132"/>
      <c r="G14" s="71" t="s">
        <v>207</v>
      </c>
      <c r="H14" s="69"/>
      <c r="I14" s="71" t="s">
        <v>211</v>
      </c>
      <c r="J14" s="69"/>
    </row>
    <row r="15" spans="1:10" x14ac:dyDescent="0.25">
      <c r="E15" s="134" t="s">
        <v>205</v>
      </c>
      <c r="F15" s="132"/>
      <c r="G15" s="71" t="s">
        <v>208</v>
      </c>
      <c r="H15" s="69"/>
      <c r="I15" s="71" t="s">
        <v>210</v>
      </c>
      <c r="J15" s="69"/>
    </row>
    <row r="16" spans="1:10" x14ac:dyDescent="0.25">
      <c r="E16" s="133"/>
      <c r="F16" s="132"/>
      <c r="G16" s="70"/>
      <c r="H16" s="69"/>
      <c r="I16" s="71"/>
      <c r="J16" s="69"/>
    </row>
    <row r="17" spans="1:10" s="114" customFormat="1" x14ac:dyDescent="0.25">
      <c r="A17" s="10"/>
      <c r="B17" s="10"/>
      <c r="C17" s="115"/>
      <c r="D17" s="10"/>
      <c r="E17" s="183"/>
      <c r="F17" s="184"/>
      <c r="G17" s="178"/>
      <c r="H17" s="179"/>
      <c r="I17" s="178"/>
      <c r="J17" s="179"/>
    </row>
    <row r="18" spans="1:10" x14ac:dyDescent="0.25">
      <c r="A18" s="120" t="s">
        <v>4</v>
      </c>
      <c r="B18" s="121" t="s">
        <v>5</v>
      </c>
      <c r="C18" s="121" t="s">
        <v>6</v>
      </c>
      <c r="D18" s="122" t="s">
        <v>7</v>
      </c>
      <c r="E18" s="135" t="s">
        <v>8</v>
      </c>
      <c r="F18" s="136" t="s">
        <v>9</v>
      </c>
      <c r="G18" s="147" t="s">
        <v>8</v>
      </c>
      <c r="H18" s="148" t="s">
        <v>9</v>
      </c>
      <c r="I18" s="149" t="s">
        <v>8</v>
      </c>
      <c r="J18" s="150" t="s">
        <v>9</v>
      </c>
    </row>
    <row r="19" spans="1:10" x14ac:dyDescent="0.25">
      <c r="A19" s="123">
        <v>1</v>
      </c>
      <c r="B19" s="124" t="s">
        <v>10</v>
      </c>
      <c r="C19" s="125" t="s">
        <v>11</v>
      </c>
      <c r="D19" s="126">
        <v>1</v>
      </c>
      <c r="E19" s="137">
        <v>202830</v>
      </c>
      <c r="F19" s="138">
        <v>202830</v>
      </c>
      <c r="G19" s="151">
        <v>300000</v>
      </c>
      <c r="H19" s="152">
        <v>300000</v>
      </c>
      <c r="I19" s="153">
        <v>118000</v>
      </c>
      <c r="J19" s="154">
        <v>118000</v>
      </c>
    </row>
    <row r="20" spans="1:10" x14ac:dyDescent="0.25">
      <c r="A20" s="123">
        <v>2</v>
      </c>
      <c r="B20" s="124" t="s">
        <v>12</v>
      </c>
      <c r="C20" s="125" t="s">
        <v>11</v>
      </c>
      <c r="D20" s="126">
        <v>1</v>
      </c>
      <c r="E20" s="137">
        <v>54520</v>
      </c>
      <c r="F20" s="138">
        <v>54520</v>
      </c>
      <c r="G20" s="151">
        <v>45000</v>
      </c>
      <c r="H20" s="152">
        <v>45000</v>
      </c>
      <c r="I20" s="153">
        <v>50000</v>
      </c>
      <c r="J20" s="154">
        <v>50000</v>
      </c>
    </row>
    <row r="21" spans="1:10" x14ac:dyDescent="0.25">
      <c r="A21" s="123">
        <v>3</v>
      </c>
      <c r="B21" s="124" t="s">
        <v>13</v>
      </c>
      <c r="C21" s="125" t="s">
        <v>11</v>
      </c>
      <c r="D21" s="126">
        <v>1</v>
      </c>
      <c r="E21" s="137">
        <v>127420</v>
      </c>
      <c r="F21" s="138">
        <v>127420</v>
      </c>
      <c r="G21" s="151">
        <v>35000</v>
      </c>
      <c r="H21" s="152">
        <v>35000</v>
      </c>
      <c r="I21" s="153">
        <v>150000</v>
      </c>
      <c r="J21" s="154">
        <v>150000</v>
      </c>
    </row>
    <row r="22" spans="1:10" x14ac:dyDescent="0.25">
      <c r="A22" s="123">
        <v>4</v>
      </c>
      <c r="B22" s="124" t="s">
        <v>14</v>
      </c>
      <c r="C22" s="125" t="s">
        <v>11</v>
      </c>
      <c r="D22" s="126">
        <v>1</v>
      </c>
      <c r="E22" s="137">
        <v>20170</v>
      </c>
      <c r="F22" s="138">
        <v>20170</v>
      </c>
      <c r="G22" s="151">
        <v>20000</v>
      </c>
      <c r="H22" s="152">
        <v>20000</v>
      </c>
      <c r="I22" s="153">
        <v>45000</v>
      </c>
      <c r="J22" s="154">
        <v>45000</v>
      </c>
    </row>
    <row r="23" spans="1:10" x14ac:dyDescent="0.25">
      <c r="A23" s="123">
        <v>5</v>
      </c>
      <c r="B23" s="124" t="s">
        <v>15</v>
      </c>
      <c r="C23" s="125" t="s">
        <v>11</v>
      </c>
      <c r="D23" s="126">
        <v>1</v>
      </c>
      <c r="E23" s="137">
        <v>24050</v>
      </c>
      <c r="F23" s="138">
        <v>24050</v>
      </c>
      <c r="G23" s="151">
        <v>25000</v>
      </c>
      <c r="H23" s="152">
        <v>25000</v>
      </c>
      <c r="I23" s="153">
        <v>20000</v>
      </c>
      <c r="J23" s="154">
        <v>20000</v>
      </c>
    </row>
    <row r="24" spans="1:10" ht="30" x14ac:dyDescent="0.25">
      <c r="A24" s="123">
        <v>6</v>
      </c>
      <c r="B24" s="124" t="s">
        <v>16</v>
      </c>
      <c r="C24" s="125" t="s">
        <v>17</v>
      </c>
      <c r="D24" s="126">
        <v>1</v>
      </c>
      <c r="E24" s="137">
        <v>12600</v>
      </c>
      <c r="F24" s="138">
        <v>12600</v>
      </c>
      <c r="G24" s="151">
        <v>25000</v>
      </c>
      <c r="H24" s="152">
        <v>25000</v>
      </c>
      <c r="I24" s="153">
        <v>21000</v>
      </c>
      <c r="J24" s="154">
        <v>21000</v>
      </c>
    </row>
    <row r="25" spans="1:10" ht="30" x14ac:dyDescent="0.25">
      <c r="A25" s="123">
        <v>7</v>
      </c>
      <c r="B25" s="124" t="s">
        <v>18</v>
      </c>
      <c r="C25" s="125" t="s">
        <v>11</v>
      </c>
      <c r="D25" s="126">
        <v>1</v>
      </c>
      <c r="E25" s="137">
        <v>112530</v>
      </c>
      <c r="F25" s="138">
        <v>112530</v>
      </c>
      <c r="G25" s="151">
        <v>40000</v>
      </c>
      <c r="H25" s="152">
        <v>40000</v>
      </c>
      <c r="I25" s="153">
        <v>30000</v>
      </c>
      <c r="J25" s="154">
        <v>30000</v>
      </c>
    </row>
    <row r="26" spans="1:10" x14ac:dyDescent="0.25">
      <c r="A26" s="123">
        <v>8</v>
      </c>
      <c r="B26" s="124" t="s">
        <v>19</v>
      </c>
      <c r="C26" s="125" t="s">
        <v>11</v>
      </c>
      <c r="D26" s="126">
        <v>1</v>
      </c>
      <c r="E26" s="137">
        <v>24350</v>
      </c>
      <c r="F26" s="138">
        <v>24350</v>
      </c>
      <c r="G26" s="151">
        <v>40000</v>
      </c>
      <c r="H26" s="152">
        <v>40000</v>
      </c>
      <c r="I26" s="153">
        <v>75000</v>
      </c>
      <c r="J26" s="154">
        <v>75000</v>
      </c>
    </row>
    <row r="27" spans="1:10" x14ac:dyDescent="0.25">
      <c r="A27" s="123">
        <v>9</v>
      </c>
      <c r="B27" s="124" t="s">
        <v>20</v>
      </c>
      <c r="C27" s="125" t="s">
        <v>17</v>
      </c>
      <c r="D27" s="126">
        <v>6</v>
      </c>
      <c r="E27" s="137">
        <v>9830</v>
      </c>
      <c r="F27" s="138">
        <v>58980</v>
      </c>
      <c r="G27" s="151">
        <v>5800</v>
      </c>
      <c r="H27" s="152">
        <v>34800</v>
      </c>
      <c r="I27" s="153">
        <v>15000</v>
      </c>
      <c r="J27" s="154">
        <v>90000</v>
      </c>
    </row>
    <row r="28" spans="1:10" x14ac:dyDescent="0.25">
      <c r="A28" s="123">
        <v>10</v>
      </c>
      <c r="B28" s="124" t="s">
        <v>21</v>
      </c>
      <c r="C28" s="125" t="s">
        <v>17</v>
      </c>
      <c r="D28" s="126">
        <v>5</v>
      </c>
      <c r="E28" s="137">
        <v>12530</v>
      </c>
      <c r="F28" s="138">
        <v>62650</v>
      </c>
      <c r="G28" s="151">
        <v>7000</v>
      </c>
      <c r="H28" s="152">
        <v>35000</v>
      </c>
      <c r="I28" s="153">
        <v>19000</v>
      </c>
      <c r="J28" s="154">
        <v>95000</v>
      </c>
    </row>
    <row r="29" spans="1:10" x14ac:dyDescent="0.25">
      <c r="A29" s="123">
        <v>11</v>
      </c>
      <c r="B29" s="124" t="s">
        <v>22</v>
      </c>
      <c r="C29" s="125" t="s">
        <v>17</v>
      </c>
      <c r="D29" s="126">
        <v>3</v>
      </c>
      <c r="E29" s="137">
        <v>4540</v>
      </c>
      <c r="F29" s="138">
        <v>13620</v>
      </c>
      <c r="G29" s="151">
        <v>8333.5</v>
      </c>
      <c r="H29" s="152">
        <v>25000.5</v>
      </c>
      <c r="I29" s="153">
        <v>16000</v>
      </c>
      <c r="J29" s="154">
        <v>48000</v>
      </c>
    </row>
    <row r="30" spans="1:10" x14ac:dyDescent="0.25">
      <c r="A30" s="123">
        <v>12</v>
      </c>
      <c r="B30" s="124" t="s">
        <v>23</v>
      </c>
      <c r="C30" s="125" t="s">
        <v>24</v>
      </c>
      <c r="D30" s="126">
        <v>5129</v>
      </c>
      <c r="E30" s="137">
        <v>255</v>
      </c>
      <c r="F30" s="138">
        <v>1307895</v>
      </c>
      <c r="G30" s="151">
        <v>200</v>
      </c>
      <c r="H30" s="152">
        <v>1025800</v>
      </c>
      <c r="I30" s="153">
        <v>454</v>
      </c>
      <c r="J30" s="154">
        <v>2328566</v>
      </c>
    </row>
    <row r="31" spans="1:10" ht="30" x14ac:dyDescent="0.25">
      <c r="A31" s="123">
        <v>13</v>
      </c>
      <c r="B31" s="124" t="s">
        <v>25</v>
      </c>
      <c r="C31" s="125" t="s">
        <v>11</v>
      </c>
      <c r="D31" s="126">
        <v>1</v>
      </c>
      <c r="E31" s="137">
        <v>297720</v>
      </c>
      <c r="F31" s="138">
        <v>297720</v>
      </c>
      <c r="G31" s="151">
        <v>600000</v>
      </c>
      <c r="H31" s="152">
        <v>600000</v>
      </c>
      <c r="I31" s="153">
        <v>320000</v>
      </c>
      <c r="J31" s="154">
        <v>320000</v>
      </c>
    </row>
    <row r="32" spans="1:10" ht="30" x14ac:dyDescent="0.25">
      <c r="A32" s="123">
        <v>14</v>
      </c>
      <c r="B32" s="124" t="s">
        <v>26</v>
      </c>
      <c r="C32" s="125" t="s">
        <v>24</v>
      </c>
      <c r="D32" s="126">
        <v>1036</v>
      </c>
      <c r="E32" s="137">
        <v>61</v>
      </c>
      <c r="F32" s="138">
        <v>63196</v>
      </c>
      <c r="G32" s="151">
        <v>53</v>
      </c>
      <c r="H32" s="152">
        <v>54908</v>
      </c>
      <c r="I32" s="153">
        <v>35</v>
      </c>
      <c r="J32" s="154">
        <v>36260</v>
      </c>
    </row>
    <row r="33" spans="1:10" ht="30" x14ac:dyDescent="0.25">
      <c r="A33" s="123">
        <v>15</v>
      </c>
      <c r="B33" s="124" t="s">
        <v>27</v>
      </c>
      <c r="C33" s="125" t="s">
        <v>24</v>
      </c>
      <c r="D33" s="126">
        <v>4714</v>
      </c>
      <c r="E33" s="137">
        <v>13</v>
      </c>
      <c r="F33" s="138">
        <v>61282</v>
      </c>
      <c r="G33" s="151">
        <v>3.2</v>
      </c>
      <c r="H33" s="152">
        <v>15084.8</v>
      </c>
      <c r="I33" s="153">
        <v>3</v>
      </c>
      <c r="J33" s="154">
        <v>14142</v>
      </c>
    </row>
    <row r="34" spans="1:10" x14ac:dyDescent="0.25">
      <c r="A34" s="123">
        <v>16</v>
      </c>
      <c r="B34" s="124" t="s">
        <v>28</v>
      </c>
      <c r="C34" s="125" t="s">
        <v>17</v>
      </c>
      <c r="D34" s="126">
        <v>2</v>
      </c>
      <c r="E34" s="137">
        <v>13190</v>
      </c>
      <c r="F34" s="138">
        <v>26380</v>
      </c>
      <c r="G34" s="151">
        <v>17500</v>
      </c>
      <c r="H34" s="152">
        <v>35000</v>
      </c>
      <c r="I34" s="153">
        <v>25000</v>
      </c>
      <c r="J34" s="154">
        <v>50000</v>
      </c>
    </row>
    <row r="35" spans="1:10" x14ac:dyDescent="0.25">
      <c r="A35" s="123">
        <v>17</v>
      </c>
      <c r="B35" s="124" t="s">
        <v>29</v>
      </c>
      <c r="C35" s="125" t="s">
        <v>30</v>
      </c>
      <c r="D35" s="126">
        <v>220</v>
      </c>
      <c r="E35" s="137">
        <v>756</v>
      </c>
      <c r="F35" s="138">
        <v>166320</v>
      </c>
      <c r="G35" s="151">
        <v>1000</v>
      </c>
      <c r="H35" s="152">
        <v>220000</v>
      </c>
      <c r="I35" s="153">
        <v>471</v>
      </c>
      <c r="J35" s="154">
        <v>103620</v>
      </c>
    </row>
    <row r="36" spans="1:10" x14ac:dyDescent="0.25">
      <c r="A36" s="123">
        <v>18</v>
      </c>
      <c r="B36" s="124" t="s">
        <v>31</v>
      </c>
      <c r="C36" s="125" t="s">
        <v>30</v>
      </c>
      <c r="D36" s="126">
        <v>220</v>
      </c>
      <c r="E36" s="137">
        <v>151</v>
      </c>
      <c r="F36" s="138">
        <v>33220</v>
      </c>
      <c r="G36" s="151">
        <v>345.45</v>
      </c>
      <c r="H36" s="152">
        <v>75999</v>
      </c>
      <c r="I36" s="153">
        <v>182</v>
      </c>
      <c r="J36" s="154">
        <v>40040</v>
      </c>
    </row>
    <row r="37" spans="1:10" x14ac:dyDescent="0.25">
      <c r="A37" s="123">
        <v>19</v>
      </c>
      <c r="B37" s="124" t="s">
        <v>32</v>
      </c>
      <c r="C37" s="125" t="s">
        <v>11</v>
      </c>
      <c r="D37" s="126">
        <v>1</v>
      </c>
      <c r="E37" s="137">
        <v>11060</v>
      </c>
      <c r="F37" s="138">
        <v>11060</v>
      </c>
      <c r="G37" s="151">
        <v>20000</v>
      </c>
      <c r="H37" s="152">
        <v>20000</v>
      </c>
      <c r="I37" s="153">
        <v>15000</v>
      </c>
      <c r="J37" s="154">
        <v>15000</v>
      </c>
    </row>
    <row r="38" spans="1:10" x14ac:dyDescent="0.25">
      <c r="A38" s="123">
        <v>20</v>
      </c>
      <c r="B38" s="124" t="s">
        <v>33</v>
      </c>
      <c r="C38" s="125" t="s">
        <v>34</v>
      </c>
      <c r="D38" s="126">
        <v>1097</v>
      </c>
      <c r="E38" s="137">
        <v>223</v>
      </c>
      <c r="F38" s="138">
        <v>244631</v>
      </c>
      <c r="G38" s="151">
        <v>227.9</v>
      </c>
      <c r="H38" s="152">
        <v>250006.3</v>
      </c>
      <c r="I38" s="153">
        <v>323</v>
      </c>
      <c r="J38" s="154">
        <v>354331</v>
      </c>
    </row>
    <row r="39" spans="1:10" x14ac:dyDescent="0.25">
      <c r="A39" s="127">
        <v>21</v>
      </c>
      <c r="B39" s="128" t="s">
        <v>35</v>
      </c>
      <c r="C39" s="129" t="s">
        <v>11</v>
      </c>
      <c r="D39" s="130">
        <v>1</v>
      </c>
      <c r="E39" s="137">
        <v>32770</v>
      </c>
      <c r="F39" s="138">
        <v>32770</v>
      </c>
      <c r="G39" s="151">
        <v>58000</v>
      </c>
      <c r="H39" s="152">
        <v>58000</v>
      </c>
      <c r="I39" s="153">
        <v>25000</v>
      </c>
      <c r="J39" s="154">
        <v>25000</v>
      </c>
    </row>
    <row r="40" spans="1:10" x14ac:dyDescent="0.25">
      <c r="E40" s="139" t="s">
        <v>36</v>
      </c>
      <c r="F40" s="140">
        <v>2958194</v>
      </c>
      <c r="G40" s="155" t="s">
        <v>36</v>
      </c>
      <c r="H40" s="156">
        <v>2979598.6</v>
      </c>
      <c r="I40" s="157" t="s">
        <v>36</v>
      </c>
      <c r="J40" s="158">
        <v>4028959</v>
      </c>
    </row>
    <row r="41" spans="1:10" x14ac:dyDescent="0.25">
      <c r="E41" s="141"/>
      <c r="F41" s="142"/>
      <c r="G41" s="159"/>
      <c r="H41" s="160"/>
      <c r="I41" s="161"/>
      <c r="J41" s="160"/>
    </row>
    <row r="42" spans="1:10" x14ac:dyDescent="0.25">
      <c r="E42" s="143" t="s">
        <v>248</v>
      </c>
      <c r="F42" s="144">
        <f>SUM(F40:F41)</f>
        <v>2958194</v>
      </c>
      <c r="G42" s="162" t="s">
        <v>248</v>
      </c>
      <c r="H42" s="163">
        <f>SUM(H40:H41)</f>
        <v>2979598.6</v>
      </c>
      <c r="I42" s="164" t="s">
        <v>248</v>
      </c>
      <c r="J42" s="163">
        <f>SUM(J40:J41)</f>
        <v>4028959</v>
      </c>
    </row>
    <row r="43" spans="1:10" x14ac:dyDescent="0.25">
      <c r="E43" s="145"/>
      <c r="F43" s="146"/>
      <c r="G43" s="117"/>
      <c r="H43" s="118"/>
      <c r="I43" s="119"/>
      <c r="J43" s="118"/>
    </row>
    <row r="47" spans="1:10" x14ac:dyDescent="0.25">
      <c r="H47" s="116"/>
    </row>
  </sheetData>
  <mergeCells count="8">
    <mergeCell ref="I10:J10"/>
    <mergeCell ref="I17:J17"/>
    <mergeCell ref="D1:F1"/>
    <mergeCell ref="D2:F2"/>
    <mergeCell ref="E10:F10"/>
    <mergeCell ref="E17:F17"/>
    <mergeCell ref="G10:H10"/>
    <mergeCell ref="G17:H17"/>
  </mergeCells>
  <hyperlinks>
    <hyperlink ref="E15" r:id="rId1"/>
  </hyperlinks>
  <pageMargins left="0.75" right="0.75" top="0.75" bottom="0.5" header="0.5" footer="0.75"/>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6" workbookViewId="0">
      <selection activeCell="B38" sqref="B38"/>
    </sheetView>
  </sheetViews>
  <sheetFormatPr defaultColWidth="8.85546875" defaultRowHeight="12.75" x14ac:dyDescent="0.2"/>
  <cols>
    <col min="1" max="1" width="8.85546875" style="113"/>
    <col min="2" max="2" width="13.28515625" style="113" customWidth="1"/>
    <col min="3" max="3" width="51.7109375" style="113" customWidth="1"/>
    <col min="4" max="4" width="55.7109375" style="113" customWidth="1"/>
    <col min="5" max="5" width="48.28515625" style="113" customWidth="1"/>
    <col min="6" max="6" width="44.5703125" style="113" customWidth="1"/>
    <col min="7" max="16384" width="8.85546875" style="113"/>
  </cols>
  <sheetData>
    <row r="1" spans="1:6" s="72" customFormat="1" ht="15.75" x14ac:dyDescent="0.25">
      <c r="A1" s="200" t="s">
        <v>198</v>
      </c>
      <c r="B1" s="200"/>
      <c r="C1" s="200"/>
      <c r="D1" s="200"/>
      <c r="E1" s="200"/>
    </row>
    <row r="2" spans="1:6" s="73" customFormat="1" ht="15.75" x14ac:dyDescent="0.25">
      <c r="A2" s="201" t="s">
        <v>212</v>
      </c>
      <c r="B2" s="201"/>
      <c r="C2" s="201"/>
      <c r="D2" s="201"/>
      <c r="E2" s="201"/>
    </row>
    <row r="3" spans="1:6" s="74" customFormat="1" ht="15" x14ac:dyDescent="0.2">
      <c r="D3" s="75"/>
      <c r="E3" s="76"/>
    </row>
    <row r="4" spans="1:6" s="74" customFormat="1" ht="15" x14ac:dyDescent="0.2">
      <c r="D4" s="75"/>
      <c r="E4" s="76"/>
    </row>
    <row r="5" spans="1:6" s="74" customFormat="1" ht="15.75" x14ac:dyDescent="0.25">
      <c r="A5" s="77" t="s">
        <v>167</v>
      </c>
      <c r="B5" s="78"/>
      <c r="C5" s="79">
        <f>'Bid Opening'!C5</f>
        <v>20072</v>
      </c>
      <c r="D5" s="63" t="s">
        <v>213</v>
      </c>
      <c r="E5" s="76" t="str">
        <f>'Bid Opening'!G5</f>
        <v>Alicia Wilbur</v>
      </c>
    </row>
    <row r="6" spans="1:6" s="74" customFormat="1" ht="15.75" x14ac:dyDescent="0.25">
      <c r="A6" s="77" t="s">
        <v>170</v>
      </c>
      <c r="B6" s="78"/>
      <c r="C6" s="79" t="str">
        <f>'Bid Opening'!C6</f>
        <v>Auburn Ravine Force Main Replacement Project</v>
      </c>
      <c r="D6" s="80" t="s">
        <v>172</v>
      </c>
      <c r="E6" s="76" t="str">
        <f>'Bid Opening'!G6</f>
        <v>530-889-4229</v>
      </c>
    </row>
    <row r="7" spans="1:6" s="74" customFormat="1" ht="15.75" x14ac:dyDescent="0.2">
      <c r="A7" s="77" t="s">
        <v>174</v>
      </c>
      <c r="B7" s="78"/>
      <c r="C7" s="81">
        <f>'Bid Opening'!C7</f>
        <v>43902</v>
      </c>
      <c r="D7" s="82"/>
      <c r="E7" s="83"/>
    </row>
    <row r="8" spans="1:6" s="76" customFormat="1" ht="15.75" x14ac:dyDescent="0.25">
      <c r="A8" s="63"/>
      <c r="C8" s="84"/>
      <c r="D8" s="85"/>
      <c r="E8" s="74"/>
    </row>
    <row r="9" spans="1:6" s="90" customFormat="1" ht="15" x14ac:dyDescent="0.25">
      <c r="A9" s="86"/>
      <c r="B9" s="87"/>
      <c r="C9" s="88" t="s">
        <v>214</v>
      </c>
      <c r="D9" s="165" t="str">
        <f>'Bid Opening'!B13</f>
        <v>C &amp; D Contractors, Inc</v>
      </c>
      <c r="E9" s="89" t="str">
        <f>'Bid Opening'!B14</f>
        <v>Caggiano General Engineering Inc.</v>
      </c>
      <c r="F9" s="89" t="str">
        <f>'Bid Opening'!B15</f>
        <v>Garney Pacific Inc</v>
      </c>
    </row>
    <row r="10" spans="1:6" s="90" customFormat="1" ht="14.25" x14ac:dyDescent="0.2">
      <c r="A10" s="91"/>
      <c r="B10" s="92"/>
      <c r="C10" s="93" t="s">
        <v>215</v>
      </c>
      <c r="D10" s="166" t="str">
        <f>'Bid Tab &amp; NOI'!E11</f>
        <v>Nevada City, CA</v>
      </c>
      <c r="E10" s="94" t="str">
        <f>'Bid Opening'!C14</f>
        <v>El Doraddo Hills, CA</v>
      </c>
      <c r="F10" s="94" t="str">
        <f>'Bid Tab &amp; NOI'!I11</f>
        <v>Tracy, CA</v>
      </c>
    </row>
    <row r="11" spans="1:6" s="90" customFormat="1" ht="14.25" x14ac:dyDescent="0.2">
      <c r="A11" s="91"/>
      <c r="B11" s="92"/>
      <c r="C11" s="93" t="s">
        <v>216</v>
      </c>
      <c r="D11" s="166" t="str">
        <f>'Bid Tab &amp; NOI'!E13</f>
        <v>David Petty</v>
      </c>
      <c r="E11" s="94" t="str">
        <f>'Bid Tab &amp; NOI'!G13</f>
        <v>Salvatore Caggiano</v>
      </c>
      <c r="F11" s="94" t="str">
        <f>'Bid Tab &amp; NOI'!I13</f>
        <v>Bill Williams</v>
      </c>
    </row>
    <row r="12" spans="1:6" s="90" customFormat="1" ht="14.25" x14ac:dyDescent="0.2">
      <c r="A12" s="91"/>
      <c r="B12" s="92"/>
      <c r="C12" s="93" t="s">
        <v>217</v>
      </c>
      <c r="D12" s="166" t="str">
        <f>'Bid Tab &amp; NOI'!E14</f>
        <v>530-265-6938</v>
      </c>
      <c r="E12" s="94" t="str">
        <f>'Bid Tab &amp; NOI'!G14</f>
        <v>916-501-0611</v>
      </c>
      <c r="F12" s="94" t="str">
        <f>'Bid Tab &amp; NOI'!I14</f>
        <v>925-800-1848</v>
      </c>
    </row>
    <row r="13" spans="1:6" s="90" customFormat="1" ht="15" customHeight="1" x14ac:dyDescent="0.2">
      <c r="A13" s="95"/>
      <c r="B13" s="96"/>
      <c r="C13" s="97" t="s">
        <v>218</v>
      </c>
      <c r="D13" s="167" t="str">
        <f>'Bid Tab &amp; NOI'!E15</f>
        <v>david@cdcon.com</v>
      </c>
      <c r="E13" s="98" t="str">
        <f>'Bid Tab &amp; NOI'!G15</f>
        <v>caggiano93@hotmail.com</v>
      </c>
      <c r="F13" s="98" t="str">
        <f>'Bid Tab &amp; NOI'!I15</f>
        <v>gpiestimating@garney.com</v>
      </c>
    </row>
    <row r="14" spans="1:6" s="100" customFormat="1" ht="14.25" hidden="1" x14ac:dyDescent="0.25">
      <c r="A14" s="202" t="s">
        <v>219</v>
      </c>
      <c r="B14" s="203"/>
      <c r="C14" s="204"/>
      <c r="D14" s="168" t="s">
        <v>220</v>
      </c>
      <c r="E14" s="99" t="s">
        <v>220</v>
      </c>
      <c r="F14" s="99" t="s">
        <v>220</v>
      </c>
    </row>
    <row r="15" spans="1:6" s="100" customFormat="1" ht="14.25" x14ac:dyDescent="0.25">
      <c r="A15" s="194" t="s">
        <v>221</v>
      </c>
      <c r="B15" s="195"/>
      <c r="C15" s="196"/>
      <c r="D15" s="169" t="s">
        <v>220</v>
      </c>
      <c r="E15" s="101" t="s">
        <v>220</v>
      </c>
      <c r="F15" s="101" t="s">
        <v>220</v>
      </c>
    </row>
    <row r="16" spans="1:6" s="100" customFormat="1" ht="14.25" x14ac:dyDescent="0.25">
      <c r="A16" s="194" t="s">
        <v>222</v>
      </c>
      <c r="B16" s="195"/>
      <c r="C16" s="196"/>
      <c r="D16" s="169" t="s">
        <v>220</v>
      </c>
      <c r="E16" s="101" t="s">
        <v>220</v>
      </c>
      <c r="F16" s="101" t="s">
        <v>220</v>
      </c>
    </row>
    <row r="17" spans="1:7" s="100" customFormat="1" ht="14.25" x14ac:dyDescent="0.25">
      <c r="A17" s="194" t="s">
        <v>223</v>
      </c>
      <c r="B17" s="195"/>
      <c r="C17" s="196"/>
      <c r="D17" s="169" t="s">
        <v>220</v>
      </c>
      <c r="E17" s="101" t="s">
        <v>220</v>
      </c>
      <c r="F17" s="101" t="s">
        <v>220</v>
      </c>
    </row>
    <row r="18" spans="1:7" s="100" customFormat="1" ht="14.25" x14ac:dyDescent="0.25">
      <c r="A18" s="194" t="s">
        <v>224</v>
      </c>
      <c r="B18" s="195"/>
      <c r="C18" s="196"/>
      <c r="D18" s="169" t="s">
        <v>220</v>
      </c>
      <c r="E18" s="101" t="s">
        <v>220</v>
      </c>
      <c r="F18" s="101" t="s">
        <v>220</v>
      </c>
    </row>
    <row r="19" spans="1:7" s="100" customFormat="1" ht="42.75" x14ac:dyDescent="0.25">
      <c r="A19" s="197" t="s">
        <v>225</v>
      </c>
      <c r="B19" s="198"/>
      <c r="C19" s="199"/>
      <c r="D19" s="170" t="s">
        <v>251</v>
      </c>
      <c r="E19" s="102" t="s">
        <v>256</v>
      </c>
      <c r="F19" s="102" t="s">
        <v>255</v>
      </c>
    </row>
    <row r="20" spans="1:7" s="100" customFormat="1" ht="14.25" x14ac:dyDescent="0.25">
      <c r="A20" s="194" t="s">
        <v>226</v>
      </c>
      <c r="B20" s="195"/>
      <c r="C20" s="196"/>
      <c r="D20" s="169" t="s">
        <v>220</v>
      </c>
      <c r="E20" s="101" t="s">
        <v>235</v>
      </c>
      <c r="F20" s="101" t="s">
        <v>220</v>
      </c>
    </row>
    <row r="21" spans="1:7" s="100" customFormat="1" ht="57" x14ac:dyDescent="0.25">
      <c r="A21" s="197" t="s">
        <v>227</v>
      </c>
      <c r="B21" s="198"/>
      <c r="C21" s="199"/>
      <c r="D21" s="170" t="s">
        <v>249</v>
      </c>
      <c r="E21" s="103" t="s">
        <v>257</v>
      </c>
      <c r="F21" s="103" t="s">
        <v>258</v>
      </c>
    </row>
    <row r="22" spans="1:7" s="100" customFormat="1" ht="14.25" x14ac:dyDescent="0.25">
      <c r="A22" s="197" t="s">
        <v>228</v>
      </c>
      <c r="B22" s="198"/>
      <c r="C22" s="199"/>
      <c r="D22" s="169" t="s">
        <v>250</v>
      </c>
      <c r="E22" s="102" t="s">
        <v>250</v>
      </c>
      <c r="F22" s="102" t="s">
        <v>250</v>
      </c>
    </row>
    <row r="23" spans="1:7" s="100" customFormat="1" ht="14.25" x14ac:dyDescent="0.25">
      <c r="A23" s="197" t="s">
        <v>229</v>
      </c>
      <c r="B23" s="198"/>
      <c r="C23" s="199"/>
      <c r="D23" s="170" t="s">
        <v>253</v>
      </c>
      <c r="E23" s="101" t="s">
        <v>252</v>
      </c>
      <c r="F23" s="101" t="s">
        <v>254</v>
      </c>
    </row>
    <row r="24" spans="1:7" s="100" customFormat="1" ht="14.25" x14ac:dyDescent="0.25">
      <c r="A24" s="197" t="s">
        <v>230</v>
      </c>
      <c r="B24" s="198"/>
      <c r="C24" s="199"/>
      <c r="D24" s="170" t="s">
        <v>220</v>
      </c>
      <c r="E24" s="102" t="s">
        <v>220</v>
      </c>
      <c r="F24" s="102" t="s">
        <v>220</v>
      </c>
    </row>
    <row r="25" spans="1:7" s="100" customFormat="1" ht="14.25" x14ac:dyDescent="0.25">
      <c r="A25" s="197" t="s">
        <v>231</v>
      </c>
      <c r="B25" s="198"/>
      <c r="C25" s="199"/>
      <c r="D25" s="169" t="s">
        <v>220</v>
      </c>
      <c r="E25" s="101" t="s">
        <v>220</v>
      </c>
      <c r="F25" s="101" t="s">
        <v>220</v>
      </c>
    </row>
    <row r="26" spans="1:7" s="100" customFormat="1" ht="14.25" x14ac:dyDescent="0.25">
      <c r="A26" s="197" t="s">
        <v>232</v>
      </c>
      <c r="B26" s="198"/>
      <c r="C26" s="199"/>
      <c r="D26" s="169" t="s">
        <v>250</v>
      </c>
      <c r="E26" s="101" t="s">
        <v>250</v>
      </c>
      <c r="F26" s="101" t="s">
        <v>250</v>
      </c>
    </row>
    <row r="27" spans="1:7" s="100" customFormat="1" ht="14.25" x14ac:dyDescent="0.25">
      <c r="A27" s="197" t="s">
        <v>233</v>
      </c>
      <c r="B27" s="198"/>
      <c r="C27" s="199"/>
      <c r="D27" s="169" t="s">
        <v>220</v>
      </c>
      <c r="E27" s="101" t="s">
        <v>220</v>
      </c>
      <c r="F27" s="101" t="s">
        <v>220</v>
      </c>
    </row>
    <row r="28" spans="1:7" s="100" customFormat="1" ht="14.25" x14ac:dyDescent="0.25">
      <c r="A28" s="197" t="s">
        <v>234</v>
      </c>
      <c r="B28" s="198"/>
      <c r="C28" s="199"/>
      <c r="D28" s="169" t="s">
        <v>235</v>
      </c>
      <c r="E28" s="101" t="s">
        <v>235</v>
      </c>
      <c r="F28" s="101" t="s">
        <v>235</v>
      </c>
    </row>
    <row r="29" spans="1:7" s="100" customFormat="1" ht="14.25" x14ac:dyDescent="0.25">
      <c r="A29" s="191" t="s">
        <v>236</v>
      </c>
      <c r="B29" s="192"/>
      <c r="C29" s="193"/>
      <c r="D29" s="169" t="s">
        <v>235</v>
      </c>
      <c r="E29" s="104" t="s">
        <v>235</v>
      </c>
      <c r="F29" s="104" t="s">
        <v>235</v>
      </c>
    </row>
    <row r="30" spans="1:7" s="72" customFormat="1" x14ac:dyDescent="0.2">
      <c r="A30" s="105"/>
      <c r="B30" s="105"/>
      <c r="C30" s="105"/>
      <c r="D30" s="188"/>
      <c r="E30" s="106"/>
    </row>
    <row r="31" spans="1:7" s="72" customFormat="1" x14ac:dyDescent="0.2">
      <c r="A31" s="107" t="s">
        <v>237</v>
      </c>
      <c r="B31" s="108"/>
      <c r="D31" s="189"/>
      <c r="E31" s="109"/>
      <c r="F31" s="190"/>
      <c r="G31" s="190"/>
    </row>
    <row r="32" spans="1:7" s="72" customFormat="1" x14ac:dyDescent="0.2">
      <c r="B32" s="110"/>
      <c r="D32" s="189"/>
      <c r="E32" s="82"/>
    </row>
    <row r="33" spans="1:7" s="72" customFormat="1" x14ac:dyDescent="0.2">
      <c r="A33" s="190" t="s">
        <v>238</v>
      </c>
      <c r="B33" s="190"/>
      <c r="C33" s="190"/>
      <c r="D33" s="190"/>
      <c r="E33" s="190"/>
      <c r="F33" s="190"/>
      <c r="G33" s="190"/>
    </row>
    <row r="34" spans="1:7" s="72" customFormat="1" ht="15" x14ac:dyDescent="0.25">
      <c r="A34" s="187" t="s">
        <v>239</v>
      </c>
      <c r="B34" s="190"/>
      <c r="C34" s="190"/>
      <c r="D34" s="190"/>
      <c r="E34" s="190"/>
      <c r="F34" s="190"/>
      <c r="G34" s="190"/>
    </row>
    <row r="35" spans="1:7" s="72" customFormat="1" ht="15" x14ac:dyDescent="0.25">
      <c r="A35" s="111"/>
      <c r="B35" s="112"/>
      <c r="C35" s="112"/>
      <c r="D35" s="112"/>
      <c r="E35" s="112"/>
      <c r="F35" s="112"/>
      <c r="G35" s="112"/>
    </row>
    <row r="36" spans="1:7" s="72" customFormat="1" x14ac:dyDescent="0.2">
      <c r="A36" s="190" t="s">
        <v>240</v>
      </c>
      <c r="B36" s="190"/>
      <c r="C36" s="190"/>
      <c r="D36" s="190"/>
      <c r="E36" s="190"/>
      <c r="F36" s="190"/>
      <c r="G36" s="190"/>
    </row>
    <row r="37" spans="1:7" s="72" customFormat="1" ht="15" x14ac:dyDescent="0.25">
      <c r="A37" s="187" t="s">
        <v>241</v>
      </c>
      <c r="B37" s="190"/>
      <c r="C37" s="190"/>
      <c r="D37" s="190"/>
      <c r="E37" s="190"/>
      <c r="F37" s="190"/>
      <c r="G37" s="190"/>
    </row>
    <row r="38" spans="1:7" s="72" customFormat="1" ht="15" x14ac:dyDescent="0.25">
      <c r="A38" s="111"/>
      <c r="B38" s="112"/>
      <c r="C38" s="112"/>
      <c r="D38" s="112"/>
      <c r="E38" s="112"/>
      <c r="F38" s="112"/>
      <c r="G38" s="112"/>
    </row>
    <row r="39" spans="1:7" s="72" customFormat="1" x14ac:dyDescent="0.2">
      <c r="A39" s="185" t="s">
        <v>242</v>
      </c>
      <c r="B39" s="186"/>
      <c r="C39" s="186"/>
      <c r="D39" s="186"/>
      <c r="E39" s="186"/>
      <c r="F39" s="186"/>
      <c r="G39" s="186"/>
    </row>
    <row r="40" spans="1:7" s="72" customFormat="1" ht="15" x14ac:dyDescent="0.25">
      <c r="A40" s="187" t="s">
        <v>243</v>
      </c>
      <c r="B40" s="187"/>
      <c r="C40" s="187"/>
      <c r="D40" s="112"/>
      <c r="E40" s="112"/>
      <c r="F40" s="112"/>
      <c r="G40" s="112"/>
    </row>
    <row r="41" spans="1:7" s="72" customFormat="1" ht="15" x14ac:dyDescent="0.25">
      <c r="A41" s="111"/>
      <c r="B41" s="111"/>
      <c r="C41" s="111"/>
      <c r="D41" s="112"/>
      <c r="E41" s="112"/>
      <c r="F41" s="112"/>
      <c r="G41" s="112"/>
    </row>
    <row r="42" spans="1:7" s="72" customFormat="1" x14ac:dyDescent="0.2">
      <c r="A42" s="185" t="s">
        <v>244</v>
      </c>
      <c r="B42" s="186"/>
      <c r="C42" s="186"/>
      <c r="D42" s="186"/>
      <c r="E42" s="186"/>
      <c r="F42" s="186"/>
      <c r="G42" s="186"/>
    </row>
    <row r="43" spans="1:7" s="72" customFormat="1" ht="15" x14ac:dyDescent="0.25">
      <c r="A43" s="111" t="s">
        <v>245</v>
      </c>
      <c r="B43" s="111"/>
      <c r="C43" s="111"/>
      <c r="D43" s="112"/>
      <c r="E43" s="112"/>
      <c r="F43" s="112"/>
      <c r="G43" s="112"/>
    </row>
    <row r="44" spans="1:7" s="72" customFormat="1" ht="15" x14ac:dyDescent="0.25">
      <c r="A44" s="111"/>
      <c r="B44" s="112"/>
      <c r="C44" s="112"/>
      <c r="D44" s="112"/>
      <c r="E44" s="112"/>
      <c r="F44" s="112"/>
      <c r="G44" s="112"/>
    </row>
    <row r="45" spans="1:7" x14ac:dyDescent="0.2">
      <c r="A45" s="185" t="s">
        <v>246</v>
      </c>
      <c r="B45" s="186"/>
      <c r="C45" s="186"/>
      <c r="D45" s="186"/>
      <c r="E45" s="186"/>
      <c r="F45" s="186"/>
      <c r="G45" s="186"/>
    </row>
    <row r="46" spans="1:7" ht="15" x14ac:dyDescent="0.25">
      <c r="A46" s="111" t="s">
        <v>247</v>
      </c>
      <c r="B46" s="112"/>
      <c r="C46" s="112"/>
      <c r="D46" s="112"/>
      <c r="E46" s="112"/>
      <c r="F46" s="112"/>
      <c r="G46" s="112"/>
    </row>
  </sheetData>
  <mergeCells count="28">
    <mergeCell ref="A17:C17"/>
    <mergeCell ref="A1:E1"/>
    <mergeCell ref="A2:E2"/>
    <mergeCell ref="A14:C14"/>
    <mergeCell ref="A15:C15"/>
    <mergeCell ref="A16:C16"/>
    <mergeCell ref="A29:C29"/>
    <mergeCell ref="A18:C18"/>
    <mergeCell ref="A19:C19"/>
    <mergeCell ref="A20:C20"/>
    <mergeCell ref="A21:C21"/>
    <mergeCell ref="A22:C22"/>
    <mergeCell ref="A23:C23"/>
    <mergeCell ref="A24:C24"/>
    <mergeCell ref="A25:C25"/>
    <mergeCell ref="A26:C26"/>
    <mergeCell ref="A27:C27"/>
    <mergeCell ref="A28:C28"/>
    <mergeCell ref="A39:G39"/>
    <mergeCell ref="A40:C40"/>
    <mergeCell ref="A42:G42"/>
    <mergeCell ref="A45:G45"/>
    <mergeCell ref="D30:D32"/>
    <mergeCell ref="F31:G31"/>
    <mergeCell ref="A33:G33"/>
    <mergeCell ref="A34:G34"/>
    <mergeCell ref="A36:G36"/>
    <mergeCell ref="A37:G37"/>
  </mergeCells>
  <hyperlinks>
    <hyperlink ref="A34" r:id="rId1"/>
    <hyperlink ref="A37" r:id="rId2"/>
    <hyperlink ref="A46" r:id="rId3"/>
    <hyperlink ref="A40" r:id="rId4"/>
    <hyperlink ref="A43" r:id="rId5"/>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sqref="A1:M1"/>
    </sheetView>
  </sheetViews>
  <sheetFormatPr defaultRowHeight="15" x14ac:dyDescent="0.25"/>
  <cols>
    <col min="1" max="1" width="50.7109375" customWidth="1"/>
    <col min="2" max="2" width="57.7109375" customWidth="1"/>
    <col min="3" max="3" width="75.7109375" customWidth="1"/>
    <col min="4" max="4" width="56.7109375" customWidth="1"/>
    <col min="5" max="5" width="50.7109375" customWidth="1"/>
    <col min="6" max="6" width="57.7109375" customWidth="1"/>
    <col min="7" max="7" width="75.7109375" customWidth="1"/>
    <col min="8" max="8" width="56.7109375" customWidth="1"/>
    <col min="9" max="9" width="50.7109375" customWidth="1"/>
    <col min="10" max="10" width="57.7109375" customWidth="1"/>
    <col min="11" max="11" width="75.7109375" customWidth="1"/>
    <col min="12" max="12" width="56.7109375" customWidth="1"/>
  </cols>
  <sheetData>
    <row r="1" spans="1:13" ht="26.25" x14ac:dyDescent="0.4">
      <c r="A1" s="205"/>
      <c r="B1" s="206"/>
      <c r="C1" s="206"/>
      <c r="D1" s="206"/>
      <c r="E1" s="206"/>
      <c r="F1" s="206"/>
      <c r="G1" s="206"/>
      <c r="H1" s="206"/>
      <c r="I1" s="206"/>
      <c r="J1" s="206"/>
      <c r="K1" s="206"/>
      <c r="L1" s="206"/>
      <c r="M1" s="206"/>
    </row>
    <row r="3" spans="1:13" x14ac:dyDescent="0.25">
      <c r="A3" s="207" t="s">
        <v>0</v>
      </c>
      <c r="B3" s="208"/>
      <c r="C3" s="208"/>
      <c r="D3" s="179"/>
      <c r="E3" s="207" t="s">
        <v>1</v>
      </c>
      <c r="F3" s="208"/>
      <c r="G3" s="208"/>
      <c r="H3" s="179"/>
      <c r="I3" s="207" t="s">
        <v>2</v>
      </c>
      <c r="J3" s="208"/>
      <c r="K3" s="208"/>
      <c r="L3" s="179"/>
    </row>
    <row r="4" spans="1:13" x14ac:dyDescent="0.25">
      <c r="A4" s="209" t="s">
        <v>3</v>
      </c>
      <c r="B4" s="210"/>
      <c r="C4" s="210"/>
      <c r="D4" s="211"/>
      <c r="E4" s="209" t="s">
        <v>3</v>
      </c>
      <c r="F4" s="210"/>
      <c r="G4" s="210"/>
      <c r="H4" s="211"/>
      <c r="I4" s="209" t="s">
        <v>3</v>
      </c>
      <c r="J4" s="210"/>
      <c r="K4" s="210"/>
      <c r="L4" s="211"/>
    </row>
    <row r="5" spans="1:13" x14ac:dyDescent="0.25">
      <c r="A5" s="5" t="s">
        <v>37</v>
      </c>
      <c r="B5" s="3" t="s">
        <v>38</v>
      </c>
      <c r="C5" s="3" t="s">
        <v>39</v>
      </c>
      <c r="D5" s="6" t="s">
        <v>40</v>
      </c>
      <c r="E5" s="7" t="s">
        <v>37</v>
      </c>
      <c r="F5" s="2" t="s">
        <v>38</v>
      </c>
      <c r="G5" s="2" t="s">
        <v>39</v>
      </c>
      <c r="H5" s="8" t="s">
        <v>40</v>
      </c>
      <c r="I5" s="5" t="s">
        <v>37</v>
      </c>
      <c r="J5" s="3" t="s">
        <v>38</v>
      </c>
      <c r="K5" s="3" t="s">
        <v>39</v>
      </c>
      <c r="L5" s="6" t="s">
        <v>40</v>
      </c>
    </row>
    <row r="6" spans="1:13" x14ac:dyDescent="0.25">
      <c r="A6" s="11" t="s">
        <v>41</v>
      </c>
      <c r="B6" s="9" t="s">
        <v>41</v>
      </c>
      <c r="C6" s="9" t="s">
        <v>41</v>
      </c>
      <c r="D6" s="12" t="s">
        <v>41</v>
      </c>
      <c r="E6" s="13" t="s">
        <v>42</v>
      </c>
      <c r="F6" s="15" t="s">
        <v>42</v>
      </c>
      <c r="G6" s="15" t="s">
        <v>42</v>
      </c>
      <c r="H6" s="14" t="s">
        <v>42</v>
      </c>
      <c r="I6" s="11" t="s">
        <v>43</v>
      </c>
      <c r="J6" s="9" t="s">
        <v>43</v>
      </c>
      <c r="K6" s="9" t="s">
        <v>43</v>
      </c>
      <c r="L6" s="12" t="s">
        <v>43</v>
      </c>
    </row>
    <row r="7" spans="1:13" x14ac:dyDescent="0.25">
      <c r="A7" s="11"/>
      <c r="B7" s="9"/>
      <c r="C7" s="9"/>
      <c r="D7" s="12"/>
      <c r="E7" s="13"/>
      <c r="F7" s="15"/>
      <c r="G7" s="15"/>
      <c r="H7" s="14"/>
      <c r="I7" s="11"/>
      <c r="J7" s="9"/>
      <c r="K7" s="9"/>
      <c r="L7" s="12"/>
    </row>
    <row r="8" spans="1:13" x14ac:dyDescent="0.25">
      <c r="A8" s="11"/>
      <c r="B8" s="9"/>
      <c r="C8" s="9"/>
      <c r="D8" s="12"/>
      <c r="E8" s="13"/>
      <c r="F8" s="15"/>
      <c r="G8" s="15"/>
      <c r="H8" s="14"/>
      <c r="I8" s="11"/>
      <c r="J8" s="9"/>
      <c r="K8" s="9"/>
      <c r="L8" s="12"/>
    </row>
    <row r="9" spans="1:13" x14ac:dyDescent="0.25">
      <c r="A9" s="11"/>
      <c r="B9" s="9"/>
      <c r="C9" s="9"/>
      <c r="D9" s="12"/>
      <c r="E9" s="13"/>
      <c r="F9" s="15"/>
      <c r="G9" s="15"/>
      <c r="H9" s="14"/>
      <c r="I9" s="11"/>
      <c r="J9" s="9"/>
      <c r="K9" s="9"/>
      <c r="L9" s="12"/>
    </row>
    <row r="10" spans="1:13" x14ac:dyDescent="0.25">
      <c r="A10" s="11"/>
      <c r="B10" s="9"/>
      <c r="C10" s="9"/>
      <c r="D10" s="12"/>
      <c r="E10" s="13"/>
      <c r="F10" s="15"/>
      <c r="G10" s="15"/>
      <c r="H10" s="14"/>
      <c r="I10" s="11"/>
      <c r="J10" s="9"/>
      <c r="K10" s="9"/>
      <c r="L10" s="12"/>
    </row>
    <row r="11" spans="1:13" x14ac:dyDescent="0.25">
      <c r="A11" s="11"/>
      <c r="B11" s="9"/>
      <c r="C11" s="9"/>
      <c r="D11" s="12"/>
      <c r="E11" s="13"/>
      <c r="F11" s="15"/>
      <c r="G11" s="15"/>
      <c r="H11" s="14"/>
      <c r="I11" s="11"/>
      <c r="J11" s="9"/>
      <c r="K11" s="9"/>
      <c r="L11" s="12"/>
    </row>
    <row r="12" spans="1:13" x14ac:dyDescent="0.25">
      <c r="A12" s="11"/>
      <c r="B12" s="9"/>
      <c r="C12" s="9"/>
      <c r="D12" s="12"/>
      <c r="E12" s="13"/>
      <c r="F12" s="15"/>
      <c r="G12" s="15"/>
      <c r="H12" s="14"/>
      <c r="I12" s="11"/>
      <c r="J12" s="9"/>
      <c r="K12" s="9"/>
      <c r="L12" s="12"/>
    </row>
    <row r="13" spans="1:13" x14ac:dyDescent="0.25">
      <c r="A13" s="11"/>
      <c r="B13" s="9"/>
      <c r="C13" s="9"/>
      <c r="D13" s="12"/>
      <c r="E13" s="13"/>
      <c r="F13" s="15"/>
      <c r="G13" s="15"/>
      <c r="H13" s="14"/>
      <c r="I13" s="11"/>
      <c r="J13" s="9"/>
      <c r="K13" s="9"/>
      <c r="L13" s="12"/>
    </row>
    <row r="14" spans="1:13" x14ac:dyDescent="0.25">
      <c r="A14" s="11"/>
      <c r="B14" s="9"/>
      <c r="C14" s="9"/>
      <c r="D14" s="12"/>
      <c r="E14" s="13"/>
      <c r="F14" s="15"/>
      <c r="G14" s="15"/>
      <c r="H14" s="14"/>
      <c r="I14" s="11"/>
      <c r="J14" s="9"/>
      <c r="K14" s="9"/>
      <c r="L14" s="12"/>
    </row>
    <row r="15" spans="1:13" x14ac:dyDescent="0.25">
      <c r="A15" s="11"/>
      <c r="B15" s="9"/>
      <c r="C15" s="9"/>
      <c r="D15" s="12"/>
      <c r="E15" s="13"/>
      <c r="F15" s="15"/>
      <c r="G15" s="15"/>
      <c r="H15" s="14"/>
      <c r="I15" s="11"/>
      <c r="J15" s="9"/>
      <c r="K15" s="9"/>
      <c r="L15" s="12"/>
    </row>
    <row r="16" spans="1:13" x14ac:dyDescent="0.25">
      <c r="A16" s="11"/>
      <c r="B16" s="9"/>
      <c r="C16" s="9"/>
      <c r="D16" s="12"/>
      <c r="E16" s="13"/>
      <c r="F16" s="15"/>
      <c r="G16" s="15"/>
      <c r="H16" s="14"/>
      <c r="I16" s="11"/>
      <c r="J16" s="9"/>
      <c r="K16" s="9"/>
      <c r="L16" s="12"/>
    </row>
    <row r="17" spans="1:12" x14ac:dyDescent="0.25">
      <c r="A17" s="11"/>
      <c r="B17" s="9"/>
      <c r="C17" s="9"/>
      <c r="D17" s="12"/>
      <c r="E17" s="13"/>
      <c r="F17" s="15"/>
      <c r="G17" s="15"/>
      <c r="H17" s="14"/>
      <c r="I17" s="11"/>
      <c r="J17" s="9"/>
      <c r="K17" s="9"/>
      <c r="L17" s="12"/>
    </row>
    <row r="18" spans="1:12" x14ac:dyDescent="0.25">
      <c r="A18" s="11"/>
      <c r="B18" s="9"/>
      <c r="C18" s="9"/>
      <c r="D18" s="12"/>
      <c r="E18" s="13"/>
      <c r="F18" s="15"/>
      <c r="G18" s="15"/>
      <c r="H18" s="14"/>
      <c r="I18" s="11"/>
      <c r="J18" s="9"/>
      <c r="K18" s="9"/>
      <c r="L18" s="12"/>
    </row>
    <row r="19" spans="1:12" x14ac:dyDescent="0.25">
      <c r="A19" s="11"/>
      <c r="B19" s="9"/>
      <c r="C19" s="9"/>
      <c r="D19" s="12"/>
      <c r="E19" s="13"/>
      <c r="F19" s="15"/>
      <c r="G19" s="15"/>
      <c r="H19" s="14"/>
      <c r="I19" s="11"/>
      <c r="J19" s="9"/>
      <c r="K19" s="9"/>
      <c r="L19" s="12"/>
    </row>
    <row r="20" spans="1:12" x14ac:dyDescent="0.25">
      <c r="A20" s="11"/>
      <c r="B20" s="9"/>
      <c r="C20" s="9"/>
      <c r="D20" s="12"/>
      <c r="E20" s="13"/>
      <c r="F20" s="15"/>
      <c r="G20" s="15"/>
      <c r="H20" s="14"/>
      <c r="I20" s="11"/>
      <c r="J20" s="9"/>
      <c r="K20" s="9"/>
      <c r="L20" s="12"/>
    </row>
    <row r="21" spans="1:12" x14ac:dyDescent="0.25">
      <c r="A21" s="11"/>
      <c r="B21" s="9"/>
      <c r="C21" s="9"/>
      <c r="D21" s="12"/>
      <c r="E21" s="13"/>
      <c r="F21" s="15"/>
      <c r="G21" s="15"/>
      <c r="H21" s="14"/>
      <c r="I21" s="11"/>
      <c r="J21" s="9"/>
      <c r="K21" s="9"/>
      <c r="L21" s="12"/>
    </row>
    <row r="22" spans="1:12" x14ac:dyDescent="0.25">
      <c r="A22" s="11"/>
      <c r="B22" s="9"/>
      <c r="C22" s="9"/>
      <c r="D22" s="12"/>
      <c r="E22" s="13"/>
      <c r="F22" s="15"/>
      <c r="G22" s="15"/>
      <c r="H22" s="14"/>
      <c r="I22" s="11"/>
      <c r="J22" s="9"/>
      <c r="K22" s="9"/>
      <c r="L22" s="12"/>
    </row>
    <row r="23" spans="1:12" x14ac:dyDescent="0.25">
      <c r="A23" s="11"/>
      <c r="B23" s="9"/>
      <c r="C23" s="9"/>
      <c r="D23" s="12"/>
      <c r="E23" s="13"/>
      <c r="F23" s="15"/>
      <c r="G23" s="15"/>
      <c r="H23" s="14"/>
      <c r="I23" s="11"/>
      <c r="J23" s="9"/>
      <c r="K23" s="9"/>
      <c r="L23" s="12"/>
    </row>
    <row r="24" spans="1:12" x14ac:dyDescent="0.25">
      <c r="A24" s="11"/>
      <c r="B24" s="9"/>
      <c r="C24" s="9"/>
      <c r="D24" s="12"/>
      <c r="E24" s="13"/>
      <c r="F24" s="15"/>
      <c r="G24" s="15"/>
      <c r="H24" s="14"/>
      <c r="I24" s="11"/>
      <c r="J24" s="9"/>
      <c r="K24" s="9"/>
      <c r="L24" s="12"/>
    </row>
    <row r="25" spans="1:12" x14ac:dyDescent="0.25">
      <c r="A25" s="11"/>
      <c r="B25" s="9"/>
      <c r="C25" s="9"/>
      <c r="D25" s="12"/>
      <c r="E25" s="13"/>
      <c r="F25" s="15"/>
      <c r="G25" s="15"/>
      <c r="H25" s="14"/>
      <c r="I25" s="11"/>
      <c r="J25" s="9"/>
      <c r="K25" s="9"/>
      <c r="L25" s="12"/>
    </row>
    <row r="26" spans="1:12" x14ac:dyDescent="0.25">
      <c r="A26" s="11"/>
      <c r="B26" s="9"/>
      <c r="C26" s="9"/>
      <c r="D26" s="12"/>
      <c r="E26" s="13"/>
      <c r="F26" s="15"/>
      <c r="G26" s="15"/>
      <c r="H26" s="14"/>
      <c r="I26" s="11"/>
      <c r="J26" s="9"/>
      <c r="K26" s="9"/>
      <c r="L26" s="12"/>
    </row>
    <row r="27" spans="1:12" x14ac:dyDescent="0.25">
      <c r="A27" s="11"/>
      <c r="B27" s="9"/>
      <c r="C27" s="9"/>
      <c r="D27" s="12"/>
      <c r="E27" s="13"/>
      <c r="F27" s="15"/>
      <c r="G27" s="15"/>
      <c r="H27" s="14"/>
      <c r="I27" s="11"/>
      <c r="J27" s="9"/>
      <c r="K27" s="9"/>
      <c r="L27" s="12"/>
    </row>
    <row r="28" spans="1:12" x14ac:dyDescent="0.25">
      <c r="A28" s="11"/>
      <c r="B28" s="9"/>
      <c r="C28" s="9"/>
      <c r="D28" s="12"/>
      <c r="E28" s="13"/>
      <c r="F28" s="15"/>
      <c r="G28" s="15"/>
      <c r="H28" s="14"/>
      <c r="I28" s="11"/>
      <c r="J28" s="9"/>
      <c r="K28" s="9"/>
      <c r="L28" s="12"/>
    </row>
    <row r="29" spans="1:12" x14ac:dyDescent="0.25">
      <c r="A29" s="11"/>
      <c r="B29" s="9"/>
      <c r="C29" s="9"/>
      <c r="D29" s="12"/>
      <c r="E29" s="13"/>
      <c r="F29" s="15"/>
      <c r="G29" s="15"/>
      <c r="H29" s="14"/>
      <c r="I29" s="11"/>
      <c r="J29" s="9"/>
      <c r="K29" s="9"/>
      <c r="L29" s="12"/>
    </row>
    <row r="30" spans="1:12" x14ac:dyDescent="0.25">
      <c r="A30" s="11"/>
      <c r="B30" s="9"/>
      <c r="C30" s="9"/>
      <c r="D30" s="12"/>
      <c r="E30" s="13"/>
      <c r="F30" s="15"/>
      <c r="G30" s="15"/>
      <c r="H30" s="14"/>
      <c r="I30" s="11"/>
      <c r="J30" s="9"/>
      <c r="K30" s="9"/>
      <c r="L30" s="12"/>
    </row>
    <row r="31" spans="1:12" x14ac:dyDescent="0.25">
      <c r="A31" s="11"/>
      <c r="B31" s="9"/>
      <c r="C31" s="9"/>
      <c r="D31" s="12"/>
      <c r="E31" s="13"/>
      <c r="F31" s="15"/>
      <c r="G31" s="15"/>
      <c r="H31" s="14"/>
      <c r="I31" s="11"/>
      <c r="J31" s="9"/>
      <c r="K31" s="9"/>
      <c r="L31" s="12"/>
    </row>
    <row r="32" spans="1:12" x14ac:dyDescent="0.25">
      <c r="A32" s="11"/>
      <c r="B32" s="9"/>
      <c r="C32" s="9"/>
      <c r="D32" s="12"/>
      <c r="E32" s="13"/>
      <c r="F32" s="15"/>
      <c r="G32" s="15"/>
      <c r="H32" s="14"/>
      <c r="I32" s="11"/>
      <c r="J32" s="9"/>
      <c r="K32" s="9"/>
      <c r="L32" s="12"/>
    </row>
    <row r="33" spans="1:12" x14ac:dyDescent="0.25">
      <c r="A33" s="11"/>
      <c r="B33" s="9"/>
      <c r="C33" s="9"/>
      <c r="D33" s="12"/>
      <c r="E33" s="13"/>
      <c r="F33" s="15"/>
      <c r="G33" s="15"/>
      <c r="H33" s="14"/>
      <c r="I33" s="11"/>
      <c r="J33" s="9"/>
      <c r="K33" s="9"/>
      <c r="L33" s="12"/>
    </row>
    <row r="34" spans="1:12" x14ac:dyDescent="0.25">
      <c r="A34" s="11"/>
      <c r="B34" s="9"/>
      <c r="C34" s="9"/>
      <c r="D34" s="12"/>
      <c r="E34" s="13"/>
      <c r="F34" s="15"/>
      <c r="G34" s="15"/>
      <c r="H34" s="14"/>
      <c r="I34" s="11"/>
      <c r="J34" s="9"/>
      <c r="K34" s="9"/>
      <c r="L34" s="12"/>
    </row>
    <row r="35" spans="1:12" x14ac:dyDescent="0.25">
      <c r="A35" s="11"/>
      <c r="B35" s="9"/>
      <c r="C35" s="9"/>
      <c r="D35" s="12"/>
      <c r="E35" s="13"/>
      <c r="F35" s="15"/>
      <c r="G35" s="15"/>
      <c r="H35" s="14"/>
      <c r="I35" s="11"/>
      <c r="J35" s="9"/>
      <c r="K35" s="9"/>
      <c r="L35" s="12"/>
    </row>
    <row r="36" spans="1:12" x14ac:dyDescent="0.25">
      <c r="A36" s="11"/>
      <c r="B36" s="9"/>
      <c r="C36" s="9"/>
      <c r="D36" s="12"/>
      <c r="E36" s="13"/>
      <c r="F36" s="15"/>
      <c r="G36" s="15"/>
      <c r="H36" s="14"/>
      <c r="I36" s="11"/>
      <c r="J36" s="9"/>
      <c r="K36" s="9"/>
      <c r="L36" s="12"/>
    </row>
  </sheetData>
  <mergeCells count="7">
    <mergeCell ref="A1:M1"/>
    <mergeCell ref="A3:D3"/>
    <mergeCell ref="A4:D4"/>
    <mergeCell ref="E3:H3"/>
    <mergeCell ref="E4:H4"/>
    <mergeCell ref="I3:L3"/>
    <mergeCell ref="I4:L4"/>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workbookViewId="0">
      <selection activeCell="A7" sqref="A7"/>
    </sheetView>
  </sheetViews>
  <sheetFormatPr defaultRowHeight="15" x14ac:dyDescent="0.25"/>
  <cols>
    <col min="1" max="1" width="32.7109375" customWidth="1"/>
    <col min="2" max="2" width="28.7109375" customWidth="1"/>
    <col min="3" max="3" width="30.7109375" customWidth="1"/>
    <col min="4" max="4" width="50.7109375" customWidth="1"/>
    <col min="5" max="5" width="34.7109375" customWidth="1"/>
    <col min="6" max="6" width="35.7109375" customWidth="1"/>
    <col min="7" max="7" width="48.7109375" customWidth="1"/>
    <col min="8" max="8" width="32.7109375" customWidth="1"/>
    <col min="9" max="9" width="28.7109375" customWidth="1"/>
    <col min="10" max="10" width="30.7109375" customWidth="1"/>
    <col min="11" max="11" width="50.7109375" customWidth="1"/>
    <col min="12" max="12" width="34.7109375" customWidth="1"/>
    <col min="13" max="13" width="35.7109375" customWidth="1"/>
    <col min="14" max="14" width="48.7109375" customWidth="1"/>
    <col min="15" max="15" width="32.7109375" customWidth="1"/>
    <col min="16" max="16" width="28.7109375" customWidth="1"/>
    <col min="17" max="17" width="30.7109375" customWidth="1"/>
    <col min="18" max="18" width="50.7109375" customWidth="1"/>
    <col min="19" max="19" width="34.7109375" customWidth="1"/>
    <col min="20" max="20" width="35.7109375" customWidth="1"/>
    <col min="21" max="21" width="48.7109375" customWidth="1"/>
  </cols>
  <sheetData>
    <row r="1" spans="1:21" ht="26.25" x14ac:dyDescent="0.4">
      <c r="A1" s="205" t="s">
        <v>44</v>
      </c>
      <c r="B1" s="206"/>
      <c r="C1" s="206"/>
      <c r="D1" s="206"/>
      <c r="E1" s="206"/>
      <c r="F1" s="206"/>
      <c r="G1" s="206"/>
      <c r="H1" s="206"/>
      <c r="I1" s="206"/>
      <c r="J1" s="206"/>
      <c r="K1" s="206"/>
      <c r="L1" s="206"/>
      <c r="M1" s="206"/>
    </row>
    <row r="3" spans="1:21" x14ac:dyDescent="0.25">
      <c r="A3" s="207" t="s">
        <v>0</v>
      </c>
      <c r="B3" s="208"/>
      <c r="C3" s="208"/>
      <c r="D3" s="208"/>
      <c r="E3" s="208"/>
      <c r="F3" s="208"/>
      <c r="G3" s="179"/>
      <c r="H3" s="207" t="s">
        <v>1</v>
      </c>
      <c r="I3" s="208"/>
      <c r="J3" s="208"/>
      <c r="K3" s="208"/>
      <c r="L3" s="208"/>
      <c r="M3" s="208"/>
      <c r="N3" s="179"/>
      <c r="O3" s="207" t="s">
        <v>2</v>
      </c>
      <c r="P3" s="208"/>
      <c r="Q3" s="208"/>
      <c r="R3" s="208"/>
      <c r="S3" s="208"/>
      <c r="T3" s="208"/>
      <c r="U3" s="179"/>
    </row>
    <row r="4" spans="1:21" x14ac:dyDescent="0.25">
      <c r="A4" s="209" t="s">
        <v>3</v>
      </c>
      <c r="B4" s="210"/>
      <c r="C4" s="210"/>
      <c r="D4" s="210"/>
      <c r="E4" s="210"/>
      <c r="F4" s="210"/>
      <c r="G4" s="211"/>
      <c r="H4" s="209" t="s">
        <v>3</v>
      </c>
      <c r="I4" s="210"/>
      <c r="J4" s="210"/>
      <c r="K4" s="210"/>
      <c r="L4" s="210"/>
      <c r="M4" s="210"/>
      <c r="N4" s="211"/>
      <c r="O4" s="209" t="s">
        <v>3</v>
      </c>
      <c r="P4" s="210"/>
      <c r="Q4" s="210"/>
      <c r="R4" s="210"/>
      <c r="S4" s="210"/>
      <c r="T4" s="210"/>
      <c r="U4" s="211"/>
    </row>
    <row r="5" spans="1:21" x14ac:dyDescent="0.25">
      <c r="A5" s="5" t="s">
        <v>45</v>
      </c>
      <c r="B5" s="3" t="s">
        <v>46</v>
      </c>
      <c r="C5" s="3" t="s">
        <v>47</v>
      </c>
      <c r="D5" s="3" t="s">
        <v>48</v>
      </c>
      <c r="E5" s="3" t="s">
        <v>49</v>
      </c>
      <c r="F5" s="3" t="s">
        <v>50</v>
      </c>
      <c r="G5" s="6" t="s">
        <v>51</v>
      </c>
      <c r="H5" s="7" t="s">
        <v>45</v>
      </c>
      <c r="I5" s="2" t="s">
        <v>46</v>
      </c>
      <c r="J5" s="2" t="s">
        <v>47</v>
      </c>
      <c r="K5" s="2" t="s">
        <v>48</v>
      </c>
      <c r="L5" s="2" t="s">
        <v>49</v>
      </c>
      <c r="M5" s="2" t="s">
        <v>50</v>
      </c>
      <c r="N5" s="8" t="s">
        <v>51</v>
      </c>
      <c r="O5" s="5" t="s">
        <v>45</v>
      </c>
      <c r="P5" s="3" t="s">
        <v>46</v>
      </c>
      <c r="Q5" s="3" t="s">
        <v>47</v>
      </c>
      <c r="R5" s="3" t="s">
        <v>48</v>
      </c>
      <c r="S5" s="3" t="s">
        <v>49</v>
      </c>
      <c r="T5" s="3" t="s">
        <v>50</v>
      </c>
      <c r="U5" s="6" t="s">
        <v>51</v>
      </c>
    </row>
    <row r="6" spans="1:21" ht="30" x14ac:dyDescent="0.25">
      <c r="A6" s="11" t="s">
        <v>52</v>
      </c>
      <c r="B6" s="9" t="s">
        <v>53</v>
      </c>
      <c r="C6" s="9" t="s">
        <v>54</v>
      </c>
      <c r="D6" s="9" t="s">
        <v>55</v>
      </c>
      <c r="E6" s="16" t="s">
        <v>56</v>
      </c>
      <c r="F6" s="9" t="s">
        <v>57</v>
      </c>
      <c r="G6" s="12" t="s">
        <v>58</v>
      </c>
      <c r="H6" s="13" t="s">
        <v>59</v>
      </c>
      <c r="I6" s="15" t="s">
        <v>60</v>
      </c>
      <c r="J6" s="15" t="s">
        <v>61</v>
      </c>
      <c r="K6" s="15" t="s">
        <v>62</v>
      </c>
      <c r="L6" s="15" t="s">
        <v>63</v>
      </c>
      <c r="M6" s="15" t="s">
        <v>64</v>
      </c>
      <c r="N6" s="14" t="s">
        <v>65</v>
      </c>
      <c r="O6" s="11" t="s">
        <v>66</v>
      </c>
      <c r="P6" s="9" t="s">
        <v>67</v>
      </c>
      <c r="Q6" s="9" t="s">
        <v>68</v>
      </c>
      <c r="R6" s="9" t="s">
        <v>69</v>
      </c>
      <c r="S6" s="9" t="s">
        <v>70</v>
      </c>
      <c r="T6" s="9" t="s">
        <v>71</v>
      </c>
      <c r="U6" s="12" t="s">
        <v>72</v>
      </c>
    </row>
    <row r="7" spans="1:21" ht="30" x14ac:dyDescent="0.25">
      <c r="A7" s="11" t="s">
        <v>73</v>
      </c>
      <c r="B7" s="9" t="s">
        <v>74</v>
      </c>
      <c r="C7" s="9" t="s">
        <v>75</v>
      </c>
      <c r="D7" s="9" t="s">
        <v>76</v>
      </c>
      <c r="E7" s="9" t="s">
        <v>77</v>
      </c>
      <c r="F7" s="9" t="s">
        <v>78</v>
      </c>
      <c r="G7" s="12" t="s">
        <v>79</v>
      </c>
      <c r="H7" s="13" t="s">
        <v>80</v>
      </c>
      <c r="I7" s="15" t="s">
        <v>81</v>
      </c>
      <c r="J7" s="15" t="s">
        <v>82</v>
      </c>
      <c r="K7" s="15" t="s">
        <v>83</v>
      </c>
      <c r="L7" s="15" t="s">
        <v>64</v>
      </c>
      <c r="M7" s="15" t="s">
        <v>84</v>
      </c>
      <c r="N7" s="14" t="s">
        <v>85</v>
      </c>
      <c r="O7" s="11" t="s">
        <v>86</v>
      </c>
      <c r="P7" s="9" t="s">
        <v>87</v>
      </c>
      <c r="Q7" s="9" t="s">
        <v>88</v>
      </c>
      <c r="R7" s="9" t="s">
        <v>89</v>
      </c>
      <c r="S7" s="9" t="s">
        <v>90</v>
      </c>
      <c r="T7" s="9" t="s">
        <v>91</v>
      </c>
      <c r="U7" s="12" t="s">
        <v>92</v>
      </c>
    </row>
    <row r="8" spans="1:21" ht="30" x14ac:dyDescent="0.25">
      <c r="A8" s="11" t="s">
        <v>93</v>
      </c>
      <c r="B8" s="9" t="s">
        <v>94</v>
      </c>
      <c r="C8" s="9" t="s">
        <v>88</v>
      </c>
      <c r="D8" s="9" t="s">
        <v>95</v>
      </c>
      <c r="E8" s="9" t="s">
        <v>90</v>
      </c>
      <c r="F8" s="9" t="s">
        <v>96</v>
      </c>
      <c r="G8" s="12" t="s">
        <v>92</v>
      </c>
      <c r="H8" s="13" t="s">
        <v>97</v>
      </c>
      <c r="I8" s="15" t="s">
        <v>81</v>
      </c>
      <c r="J8" s="15" t="s">
        <v>98</v>
      </c>
      <c r="K8" s="15" t="s">
        <v>99</v>
      </c>
      <c r="L8" s="15" t="s">
        <v>64</v>
      </c>
      <c r="M8" s="15" t="s">
        <v>84</v>
      </c>
      <c r="N8" s="14" t="s">
        <v>100</v>
      </c>
      <c r="O8" s="11" t="s">
        <v>101</v>
      </c>
      <c r="P8" s="9" t="s">
        <v>102</v>
      </c>
      <c r="Q8" s="9" t="s">
        <v>103</v>
      </c>
      <c r="R8" s="9" t="s">
        <v>104</v>
      </c>
      <c r="S8" s="9" t="s">
        <v>64</v>
      </c>
      <c r="T8" s="9" t="s">
        <v>105</v>
      </c>
      <c r="U8" s="12" t="s">
        <v>106</v>
      </c>
    </row>
    <row r="9" spans="1:21" ht="30" x14ac:dyDescent="0.25">
      <c r="A9" s="11" t="s">
        <v>66</v>
      </c>
      <c r="B9" s="9" t="s">
        <v>107</v>
      </c>
      <c r="C9" s="9" t="s">
        <v>68</v>
      </c>
      <c r="D9" s="9" t="s">
        <v>108</v>
      </c>
      <c r="E9" s="9" t="s">
        <v>70</v>
      </c>
      <c r="F9" s="9" t="s">
        <v>109</v>
      </c>
      <c r="G9" s="12" t="s">
        <v>72</v>
      </c>
      <c r="H9" s="13" t="s">
        <v>110</v>
      </c>
      <c r="I9" s="15" t="s">
        <v>111</v>
      </c>
      <c r="J9" s="15" t="s">
        <v>112</v>
      </c>
      <c r="K9" s="15" t="s">
        <v>113</v>
      </c>
      <c r="L9" s="15" t="s">
        <v>70</v>
      </c>
      <c r="M9" s="15" t="s">
        <v>114</v>
      </c>
      <c r="N9" s="14" t="s">
        <v>115</v>
      </c>
      <c r="O9" s="11" t="s">
        <v>116</v>
      </c>
      <c r="P9" s="9" t="s">
        <v>117</v>
      </c>
      <c r="Q9" s="9" t="s">
        <v>118</v>
      </c>
      <c r="R9" s="9" t="s">
        <v>119</v>
      </c>
      <c r="S9" s="9" t="s">
        <v>64</v>
      </c>
      <c r="T9" s="9" t="s">
        <v>120</v>
      </c>
      <c r="U9" s="12" t="s">
        <v>121</v>
      </c>
    </row>
    <row r="10" spans="1:21" ht="30" x14ac:dyDescent="0.25">
      <c r="A10" s="11" t="s">
        <v>101</v>
      </c>
      <c r="B10" s="9" t="s">
        <v>122</v>
      </c>
      <c r="C10" s="9">
        <v>303609</v>
      </c>
      <c r="D10" s="9" t="s">
        <v>123</v>
      </c>
      <c r="E10" s="9" t="s">
        <v>64</v>
      </c>
      <c r="F10" s="9" t="s">
        <v>124</v>
      </c>
      <c r="G10" s="12" t="s">
        <v>106</v>
      </c>
      <c r="H10" s="13" t="s">
        <v>125</v>
      </c>
      <c r="I10" s="15" t="s">
        <v>126</v>
      </c>
      <c r="J10" s="15" t="s">
        <v>127</v>
      </c>
      <c r="K10" s="15" t="s">
        <v>128</v>
      </c>
      <c r="L10" s="15" t="s">
        <v>64</v>
      </c>
      <c r="M10" s="15" t="s">
        <v>129</v>
      </c>
      <c r="N10" s="14" t="s">
        <v>130</v>
      </c>
      <c r="O10" s="11"/>
      <c r="P10" s="9"/>
      <c r="Q10" s="9"/>
      <c r="R10" s="9"/>
      <c r="S10" s="9"/>
      <c r="T10" s="9"/>
      <c r="U10" s="12"/>
    </row>
    <row r="11" spans="1:21" x14ac:dyDescent="0.25">
      <c r="A11" s="11"/>
      <c r="B11" s="9"/>
      <c r="C11" s="9"/>
      <c r="D11" s="9"/>
      <c r="E11" s="9"/>
      <c r="F11" s="9"/>
      <c r="G11" s="12"/>
      <c r="H11" s="13" t="s">
        <v>131</v>
      </c>
      <c r="I11" s="15" t="s">
        <v>132</v>
      </c>
      <c r="J11" s="15" t="s">
        <v>133</v>
      </c>
      <c r="K11" s="15" t="s">
        <v>104</v>
      </c>
      <c r="L11" s="15" t="s">
        <v>64</v>
      </c>
      <c r="M11" s="15" t="s">
        <v>114</v>
      </c>
      <c r="N11" s="14" t="s">
        <v>134</v>
      </c>
      <c r="O11" s="11"/>
      <c r="P11" s="9"/>
      <c r="Q11" s="9"/>
      <c r="R11" s="9"/>
      <c r="S11" s="9"/>
      <c r="T11" s="9"/>
      <c r="U11" s="12"/>
    </row>
    <row r="12" spans="1:21" x14ac:dyDescent="0.25">
      <c r="A12" s="11"/>
      <c r="B12" s="9"/>
      <c r="C12" s="9"/>
      <c r="D12" s="9"/>
      <c r="E12" s="9"/>
      <c r="F12" s="9"/>
      <c r="G12" s="12"/>
      <c r="H12" s="13" t="s">
        <v>135</v>
      </c>
      <c r="I12" s="15" t="s">
        <v>136</v>
      </c>
      <c r="J12" s="15" t="s">
        <v>88</v>
      </c>
      <c r="K12" s="15" t="s">
        <v>137</v>
      </c>
      <c r="L12" s="15" t="s">
        <v>90</v>
      </c>
      <c r="M12" s="15" t="s">
        <v>64</v>
      </c>
      <c r="N12" s="14" t="s">
        <v>92</v>
      </c>
      <c r="O12" s="11"/>
      <c r="P12" s="9"/>
      <c r="Q12" s="9"/>
      <c r="R12" s="9"/>
      <c r="S12" s="9"/>
      <c r="T12" s="9"/>
      <c r="U12" s="12"/>
    </row>
    <row r="13" spans="1:21" x14ac:dyDescent="0.25">
      <c r="A13" s="11"/>
      <c r="B13" s="9"/>
      <c r="C13" s="9"/>
      <c r="D13" s="9"/>
      <c r="E13" s="9"/>
      <c r="F13" s="9"/>
      <c r="G13" s="12"/>
      <c r="H13" s="13" t="s">
        <v>138</v>
      </c>
      <c r="I13" s="15" t="s">
        <v>139</v>
      </c>
      <c r="J13" s="15" t="s">
        <v>140</v>
      </c>
      <c r="K13" s="15" t="s">
        <v>141</v>
      </c>
      <c r="L13" s="15" t="s">
        <v>142</v>
      </c>
      <c r="M13" s="15" t="s">
        <v>143</v>
      </c>
      <c r="N13" s="14" t="s">
        <v>144</v>
      </c>
      <c r="O13" s="11"/>
      <c r="P13" s="9"/>
      <c r="Q13" s="9"/>
      <c r="R13" s="9"/>
      <c r="S13" s="9"/>
      <c r="T13" s="9"/>
      <c r="U13" s="12"/>
    </row>
    <row r="14" spans="1:21" x14ac:dyDescent="0.25">
      <c r="A14" s="11"/>
      <c r="B14" s="9"/>
      <c r="C14" s="9"/>
      <c r="D14" s="9"/>
      <c r="E14" s="9"/>
      <c r="F14" s="9"/>
      <c r="G14" s="12"/>
      <c r="H14" s="13"/>
      <c r="I14" s="15"/>
      <c r="J14" s="15"/>
      <c r="K14" s="15"/>
      <c r="L14" s="15"/>
      <c r="M14" s="15"/>
      <c r="N14" s="14"/>
      <c r="O14" s="11"/>
      <c r="P14" s="9"/>
      <c r="Q14" s="9"/>
      <c r="R14" s="9"/>
      <c r="S14" s="9"/>
      <c r="T14" s="9"/>
      <c r="U14" s="12"/>
    </row>
    <row r="15" spans="1:21" x14ac:dyDescent="0.25">
      <c r="A15" s="11"/>
      <c r="B15" s="9"/>
      <c r="C15" s="9"/>
      <c r="D15" s="9"/>
      <c r="E15" s="9"/>
      <c r="F15" s="9"/>
      <c r="G15" s="12"/>
      <c r="H15" s="13"/>
      <c r="I15" s="15"/>
      <c r="J15" s="15"/>
      <c r="K15" s="15"/>
      <c r="L15" s="15"/>
      <c r="M15" s="15"/>
      <c r="N15" s="14"/>
      <c r="O15" s="11"/>
      <c r="P15" s="9"/>
      <c r="Q15" s="9"/>
      <c r="R15" s="9"/>
      <c r="S15" s="9"/>
      <c r="T15" s="9"/>
      <c r="U15" s="12"/>
    </row>
    <row r="16" spans="1:21" x14ac:dyDescent="0.25">
      <c r="A16" s="11"/>
      <c r="B16" s="9"/>
      <c r="C16" s="9"/>
      <c r="D16" s="9"/>
      <c r="E16" s="9"/>
      <c r="F16" s="9"/>
      <c r="G16" s="12"/>
      <c r="H16" s="13"/>
      <c r="I16" s="15"/>
      <c r="J16" s="15"/>
      <c r="K16" s="15"/>
      <c r="L16" s="15"/>
      <c r="M16" s="15"/>
      <c r="N16" s="14"/>
      <c r="O16" s="11"/>
      <c r="P16" s="9"/>
      <c r="Q16" s="9"/>
      <c r="R16" s="9"/>
      <c r="S16" s="9"/>
      <c r="T16" s="9"/>
      <c r="U16" s="12"/>
    </row>
    <row r="17" spans="1:21" x14ac:dyDescent="0.25">
      <c r="A17" s="11"/>
      <c r="B17" s="9"/>
      <c r="C17" s="9"/>
      <c r="D17" s="9"/>
      <c r="E17" s="9"/>
      <c r="F17" s="9"/>
      <c r="G17" s="12"/>
      <c r="H17" s="13"/>
      <c r="I17" s="15"/>
      <c r="J17" s="15"/>
      <c r="K17" s="15"/>
      <c r="L17" s="15"/>
      <c r="M17" s="15"/>
      <c r="N17" s="14"/>
      <c r="O17" s="11"/>
      <c r="P17" s="9"/>
      <c r="Q17" s="9"/>
      <c r="R17" s="9"/>
      <c r="S17" s="9"/>
      <c r="T17" s="9"/>
      <c r="U17" s="12"/>
    </row>
    <row r="18" spans="1:21" x14ac:dyDescent="0.25">
      <c r="A18" s="11"/>
      <c r="B18" s="9"/>
      <c r="C18" s="9"/>
      <c r="D18" s="9"/>
      <c r="E18" s="9"/>
      <c r="F18" s="9"/>
      <c r="G18" s="12"/>
      <c r="H18" s="13"/>
      <c r="I18" s="15"/>
      <c r="J18" s="15"/>
      <c r="K18" s="15"/>
      <c r="L18" s="15"/>
      <c r="M18" s="15"/>
      <c r="N18" s="14"/>
      <c r="O18" s="11"/>
      <c r="P18" s="9"/>
      <c r="Q18" s="9"/>
      <c r="R18" s="9"/>
      <c r="S18" s="9"/>
      <c r="T18" s="9"/>
      <c r="U18" s="12"/>
    </row>
    <row r="19" spans="1:21" x14ac:dyDescent="0.25">
      <c r="A19" s="11"/>
      <c r="B19" s="9"/>
      <c r="C19" s="9"/>
      <c r="D19" s="9"/>
      <c r="E19" s="9"/>
      <c r="F19" s="9"/>
      <c r="G19" s="12"/>
      <c r="H19" s="13"/>
      <c r="I19" s="15"/>
      <c r="J19" s="15"/>
      <c r="K19" s="15"/>
      <c r="L19" s="15"/>
      <c r="M19" s="15"/>
      <c r="N19" s="14"/>
      <c r="O19" s="11"/>
      <c r="P19" s="9"/>
      <c r="Q19" s="9"/>
      <c r="R19" s="9"/>
      <c r="S19" s="9"/>
      <c r="T19" s="9"/>
      <c r="U19" s="12"/>
    </row>
    <row r="20" spans="1:21" x14ac:dyDescent="0.25">
      <c r="A20" s="11"/>
      <c r="B20" s="9"/>
      <c r="C20" s="9"/>
      <c r="D20" s="9"/>
      <c r="E20" s="9"/>
      <c r="F20" s="9"/>
      <c r="G20" s="12"/>
      <c r="H20" s="13"/>
      <c r="I20" s="15"/>
      <c r="J20" s="15"/>
      <c r="K20" s="15"/>
      <c r="L20" s="15"/>
      <c r="M20" s="15"/>
      <c r="N20" s="14"/>
      <c r="O20" s="11"/>
      <c r="P20" s="9"/>
      <c r="Q20" s="9"/>
      <c r="R20" s="9"/>
      <c r="S20" s="9"/>
      <c r="T20" s="9"/>
      <c r="U20" s="12"/>
    </row>
    <row r="21" spans="1:21" x14ac:dyDescent="0.25">
      <c r="A21" s="11"/>
      <c r="B21" s="9"/>
      <c r="C21" s="9"/>
      <c r="D21" s="9"/>
      <c r="E21" s="9"/>
      <c r="F21" s="9"/>
      <c r="G21" s="12"/>
      <c r="H21" s="13"/>
      <c r="I21" s="15"/>
      <c r="J21" s="15"/>
      <c r="K21" s="15"/>
      <c r="L21" s="15"/>
      <c r="M21" s="15"/>
      <c r="N21" s="14"/>
      <c r="O21" s="11"/>
      <c r="P21" s="9"/>
      <c r="Q21" s="9"/>
      <c r="R21" s="9"/>
      <c r="S21" s="9"/>
      <c r="T21" s="9"/>
      <c r="U21" s="12"/>
    </row>
    <row r="22" spans="1:21" x14ac:dyDescent="0.25">
      <c r="A22" s="11"/>
      <c r="B22" s="9"/>
      <c r="C22" s="9"/>
      <c r="D22" s="9"/>
      <c r="E22" s="9"/>
      <c r="F22" s="9"/>
      <c r="G22" s="12"/>
      <c r="H22" s="13"/>
      <c r="I22" s="15"/>
      <c r="J22" s="15"/>
      <c r="K22" s="15"/>
      <c r="L22" s="15"/>
      <c r="M22" s="15"/>
      <c r="N22" s="14"/>
      <c r="O22" s="11"/>
      <c r="P22" s="9"/>
      <c r="Q22" s="9"/>
      <c r="R22" s="9"/>
      <c r="S22" s="9"/>
      <c r="T22" s="9"/>
      <c r="U22" s="12"/>
    </row>
    <row r="23" spans="1:21" x14ac:dyDescent="0.25">
      <c r="A23" s="11"/>
      <c r="B23" s="9"/>
      <c r="C23" s="9"/>
      <c r="D23" s="9"/>
      <c r="E23" s="9"/>
      <c r="F23" s="9"/>
      <c r="G23" s="12"/>
      <c r="H23" s="13"/>
      <c r="I23" s="15"/>
      <c r="J23" s="15"/>
      <c r="K23" s="15"/>
      <c r="L23" s="15"/>
      <c r="M23" s="15"/>
      <c r="N23" s="14"/>
      <c r="O23" s="11"/>
      <c r="P23" s="9"/>
      <c r="Q23" s="9"/>
      <c r="R23" s="9"/>
      <c r="S23" s="9"/>
      <c r="T23" s="9"/>
      <c r="U23" s="12"/>
    </row>
    <row r="24" spans="1:21" x14ac:dyDescent="0.25">
      <c r="A24" s="11"/>
      <c r="B24" s="9"/>
      <c r="C24" s="9"/>
      <c r="D24" s="9"/>
      <c r="E24" s="9"/>
      <c r="F24" s="9"/>
      <c r="G24" s="12"/>
      <c r="H24" s="13"/>
      <c r="I24" s="15"/>
      <c r="J24" s="15"/>
      <c r="K24" s="15"/>
      <c r="L24" s="15"/>
      <c r="M24" s="15"/>
      <c r="N24" s="14"/>
      <c r="O24" s="11"/>
      <c r="P24" s="9"/>
      <c r="Q24" s="9"/>
      <c r="R24" s="9"/>
      <c r="S24" s="9"/>
      <c r="T24" s="9"/>
      <c r="U24" s="12"/>
    </row>
    <row r="25" spans="1:21" x14ac:dyDescent="0.25">
      <c r="A25" s="11"/>
      <c r="B25" s="9"/>
      <c r="C25" s="9"/>
      <c r="D25" s="9"/>
      <c r="E25" s="9"/>
      <c r="F25" s="9"/>
      <c r="G25" s="12"/>
      <c r="H25" s="13"/>
      <c r="I25" s="15"/>
      <c r="J25" s="15"/>
      <c r="K25" s="15"/>
      <c r="L25" s="15"/>
      <c r="M25" s="15"/>
      <c r="N25" s="14"/>
      <c r="O25" s="11"/>
      <c r="P25" s="9"/>
      <c r="Q25" s="9"/>
      <c r="R25" s="9"/>
      <c r="S25" s="9"/>
      <c r="T25" s="9"/>
      <c r="U25" s="12"/>
    </row>
    <row r="26" spans="1:21" x14ac:dyDescent="0.25">
      <c r="A26" s="11"/>
      <c r="B26" s="9"/>
      <c r="C26" s="9"/>
      <c r="D26" s="9"/>
      <c r="E26" s="9"/>
      <c r="F26" s="9"/>
      <c r="G26" s="12"/>
      <c r="H26" s="13"/>
      <c r="I26" s="15"/>
      <c r="J26" s="15"/>
      <c r="K26" s="15"/>
      <c r="L26" s="15"/>
      <c r="M26" s="15"/>
      <c r="N26" s="14"/>
      <c r="O26" s="11"/>
      <c r="P26" s="9"/>
      <c r="Q26" s="9"/>
      <c r="R26" s="9"/>
      <c r="S26" s="9"/>
      <c r="T26" s="9"/>
      <c r="U26" s="12"/>
    </row>
    <row r="27" spans="1:21" x14ac:dyDescent="0.25">
      <c r="A27" s="11"/>
      <c r="B27" s="9"/>
      <c r="C27" s="9"/>
      <c r="D27" s="9"/>
      <c r="E27" s="9"/>
      <c r="F27" s="9"/>
      <c r="G27" s="12"/>
      <c r="H27" s="13"/>
      <c r="I27" s="15"/>
      <c r="J27" s="15"/>
      <c r="K27" s="15"/>
      <c r="L27" s="15"/>
      <c r="M27" s="15"/>
      <c r="N27" s="14"/>
      <c r="O27" s="11"/>
      <c r="P27" s="9"/>
      <c r="Q27" s="9"/>
      <c r="R27" s="9"/>
      <c r="S27" s="9"/>
      <c r="T27" s="9"/>
      <c r="U27" s="12"/>
    </row>
    <row r="28" spans="1:21" x14ac:dyDescent="0.25">
      <c r="A28" s="11"/>
      <c r="B28" s="9"/>
      <c r="C28" s="9"/>
      <c r="D28" s="9"/>
      <c r="E28" s="9"/>
      <c r="F28" s="9"/>
      <c r="G28" s="12"/>
      <c r="H28" s="13"/>
      <c r="I28" s="15"/>
      <c r="J28" s="15"/>
      <c r="K28" s="15"/>
      <c r="L28" s="15"/>
      <c r="M28" s="15"/>
      <c r="N28" s="14"/>
      <c r="O28" s="11"/>
      <c r="P28" s="9"/>
      <c r="Q28" s="9"/>
      <c r="R28" s="9"/>
      <c r="S28" s="9"/>
      <c r="T28" s="9"/>
      <c r="U28" s="12"/>
    </row>
    <row r="29" spans="1:21" x14ac:dyDescent="0.25">
      <c r="A29" s="11"/>
      <c r="B29" s="9"/>
      <c r="C29" s="9"/>
      <c r="D29" s="9"/>
      <c r="E29" s="9"/>
      <c r="F29" s="9"/>
      <c r="G29" s="12"/>
      <c r="H29" s="13"/>
      <c r="I29" s="15"/>
      <c r="J29" s="15"/>
      <c r="K29" s="15"/>
      <c r="L29" s="15"/>
      <c r="M29" s="15"/>
      <c r="N29" s="14"/>
      <c r="O29" s="11"/>
      <c r="P29" s="9"/>
      <c r="Q29" s="9"/>
      <c r="R29" s="9"/>
      <c r="S29" s="9"/>
      <c r="T29" s="9"/>
      <c r="U29" s="12"/>
    </row>
    <row r="30" spans="1:21" x14ac:dyDescent="0.25">
      <c r="A30" s="11"/>
      <c r="B30" s="9"/>
      <c r="C30" s="9"/>
      <c r="D30" s="9"/>
      <c r="E30" s="9"/>
      <c r="F30" s="9"/>
      <c r="G30" s="12"/>
      <c r="H30" s="13"/>
      <c r="I30" s="15"/>
      <c r="J30" s="15"/>
      <c r="K30" s="15"/>
      <c r="L30" s="15"/>
      <c r="M30" s="15"/>
      <c r="N30" s="14"/>
      <c r="O30" s="11"/>
      <c r="P30" s="9"/>
      <c r="Q30" s="9"/>
      <c r="R30" s="9"/>
      <c r="S30" s="9"/>
      <c r="T30" s="9"/>
      <c r="U30" s="12"/>
    </row>
    <row r="31" spans="1:21" x14ac:dyDescent="0.25">
      <c r="A31" s="11"/>
      <c r="B31" s="9"/>
      <c r="C31" s="9"/>
      <c r="D31" s="9"/>
      <c r="E31" s="9"/>
      <c r="F31" s="9"/>
      <c r="G31" s="12"/>
      <c r="H31" s="13"/>
      <c r="I31" s="15"/>
      <c r="J31" s="15"/>
      <c r="K31" s="15"/>
      <c r="L31" s="15"/>
      <c r="M31" s="15"/>
      <c r="N31" s="14"/>
      <c r="O31" s="11"/>
      <c r="P31" s="9"/>
      <c r="Q31" s="9"/>
      <c r="R31" s="9"/>
      <c r="S31" s="9"/>
      <c r="T31" s="9"/>
      <c r="U31" s="12"/>
    </row>
    <row r="32" spans="1:21" x14ac:dyDescent="0.25">
      <c r="A32" s="11"/>
      <c r="B32" s="9"/>
      <c r="C32" s="9"/>
      <c r="D32" s="9"/>
      <c r="E32" s="9"/>
      <c r="F32" s="9"/>
      <c r="G32" s="12"/>
      <c r="H32" s="13"/>
      <c r="I32" s="15"/>
      <c r="J32" s="15"/>
      <c r="K32" s="15"/>
      <c r="L32" s="15"/>
      <c r="M32" s="15"/>
      <c r="N32" s="14"/>
      <c r="O32" s="11"/>
      <c r="P32" s="9"/>
      <c r="Q32" s="9"/>
      <c r="R32" s="9"/>
      <c r="S32" s="9"/>
      <c r="T32" s="9"/>
      <c r="U32" s="12"/>
    </row>
    <row r="33" spans="1:21" x14ac:dyDescent="0.25">
      <c r="A33" s="11"/>
      <c r="B33" s="9"/>
      <c r="C33" s="9"/>
      <c r="D33" s="9"/>
      <c r="E33" s="9"/>
      <c r="F33" s="9"/>
      <c r="G33" s="12"/>
      <c r="H33" s="13"/>
      <c r="I33" s="15"/>
      <c r="J33" s="15"/>
      <c r="K33" s="15"/>
      <c r="L33" s="15"/>
      <c r="M33" s="15"/>
      <c r="N33" s="14"/>
      <c r="O33" s="11"/>
      <c r="P33" s="9"/>
      <c r="Q33" s="9"/>
      <c r="R33" s="9"/>
      <c r="S33" s="9"/>
      <c r="T33" s="9"/>
      <c r="U33" s="12"/>
    </row>
    <row r="34" spans="1:21" x14ac:dyDescent="0.25">
      <c r="A34" s="11"/>
      <c r="B34" s="9"/>
      <c r="C34" s="9"/>
      <c r="D34" s="9"/>
      <c r="E34" s="9"/>
      <c r="F34" s="9"/>
      <c r="G34" s="12"/>
      <c r="H34" s="13"/>
      <c r="I34" s="15"/>
      <c r="J34" s="15"/>
      <c r="K34" s="15"/>
      <c r="L34" s="15"/>
      <c r="M34" s="15"/>
      <c r="N34" s="14"/>
      <c r="O34" s="11"/>
      <c r="P34" s="9"/>
      <c r="Q34" s="9"/>
      <c r="R34" s="9"/>
      <c r="S34" s="9"/>
      <c r="T34" s="9"/>
      <c r="U34" s="12"/>
    </row>
    <row r="35" spans="1:21" x14ac:dyDescent="0.25">
      <c r="A35" s="11"/>
      <c r="B35" s="9"/>
      <c r="C35" s="9"/>
      <c r="D35" s="9"/>
      <c r="E35" s="9"/>
      <c r="F35" s="9"/>
      <c r="G35" s="12"/>
      <c r="H35" s="13"/>
      <c r="I35" s="15"/>
      <c r="J35" s="15"/>
      <c r="K35" s="15"/>
      <c r="L35" s="15"/>
      <c r="M35" s="15"/>
      <c r="N35" s="14"/>
      <c r="O35" s="11"/>
      <c r="P35" s="9"/>
      <c r="Q35" s="9"/>
      <c r="R35" s="9"/>
      <c r="S35" s="9"/>
      <c r="T35" s="9"/>
      <c r="U35" s="12"/>
    </row>
    <row r="36" spans="1:21" x14ac:dyDescent="0.25">
      <c r="A36" s="11"/>
      <c r="B36" s="9"/>
      <c r="C36" s="9"/>
      <c r="D36" s="9"/>
      <c r="E36" s="9"/>
      <c r="F36" s="9"/>
      <c r="G36" s="12"/>
      <c r="H36" s="13"/>
      <c r="I36" s="15"/>
      <c r="J36" s="15"/>
      <c r="K36" s="15"/>
      <c r="L36" s="15"/>
      <c r="M36" s="15"/>
      <c r="N36" s="14"/>
      <c r="O36" s="11"/>
      <c r="P36" s="9"/>
      <c r="Q36" s="9"/>
      <c r="R36" s="9"/>
      <c r="S36" s="9"/>
      <c r="T36" s="9"/>
      <c r="U36" s="12"/>
    </row>
    <row r="37" spans="1:21" x14ac:dyDescent="0.25">
      <c r="A37" s="11"/>
      <c r="B37" s="9"/>
      <c r="C37" s="9"/>
      <c r="D37" s="9"/>
      <c r="E37" s="9"/>
      <c r="F37" s="9"/>
      <c r="G37" s="12"/>
      <c r="H37" s="13"/>
      <c r="I37" s="15"/>
      <c r="J37" s="15"/>
      <c r="K37" s="15"/>
      <c r="L37" s="15"/>
      <c r="M37" s="15"/>
      <c r="N37" s="14"/>
      <c r="O37" s="11"/>
      <c r="P37" s="9"/>
      <c r="Q37" s="9"/>
      <c r="R37" s="9"/>
      <c r="S37" s="9"/>
      <c r="T37" s="9"/>
      <c r="U37" s="12"/>
    </row>
    <row r="38" spans="1:21" x14ac:dyDescent="0.25">
      <c r="A38" s="11"/>
      <c r="B38" s="9"/>
      <c r="C38" s="9"/>
      <c r="D38" s="9"/>
      <c r="E38" s="9"/>
      <c r="F38" s="9"/>
      <c r="G38" s="12"/>
      <c r="H38" s="13"/>
      <c r="I38" s="15"/>
      <c r="J38" s="15"/>
      <c r="K38" s="15"/>
      <c r="L38" s="15"/>
      <c r="M38" s="15"/>
      <c r="N38" s="14"/>
      <c r="O38" s="11"/>
      <c r="P38" s="9"/>
      <c r="Q38" s="9"/>
      <c r="R38" s="9"/>
      <c r="S38" s="9"/>
      <c r="T38" s="9"/>
      <c r="U38" s="12"/>
    </row>
  </sheetData>
  <mergeCells count="7">
    <mergeCell ref="O3:U3"/>
    <mergeCell ref="O4:U4"/>
    <mergeCell ref="A1:M1"/>
    <mergeCell ref="A3:G3"/>
    <mergeCell ref="A4:G4"/>
    <mergeCell ref="H3:N3"/>
    <mergeCell ref="H4:N4"/>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M1"/>
    </sheetView>
  </sheetViews>
  <sheetFormatPr defaultRowHeight="15" x14ac:dyDescent="0.25"/>
  <cols>
    <col min="1" max="1" width="28.7109375" customWidth="1"/>
    <col min="2" max="2" width="33.7109375" customWidth="1"/>
    <col min="3" max="3" width="46.7109375" customWidth="1"/>
    <col min="4" max="4" width="66.7109375" customWidth="1"/>
    <col min="5" max="5" width="28.7109375" customWidth="1"/>
    <col min="6" max="6" width="33.7109375" customWidth="1"/>
    <col min="7" max="7" width="46.7109375" customWidth="1"/>
    <col min="8" max="8" width="66.7109375" customWidth="1"/>
    <col min="9" max="9" width="28.7109375" customWidth="1"/>
    <col min="10" max="10" width="33.7109375" customWidth="1"/>
    <col min="11" max="11" width="46.7109375" customWidth="1"/>
    <col min="12" max="12" width="66.7109375" customWidth="1"/>
  </cols>
  <sheetData>
    <row r="1" spans="1:13" ht="26.25" x14ac:dyDescent="0.4">
      <c r="A1" s="205" t="s">
        <v>145</v>
      </c>
      <c r="B1" s="206"/>
      <c r="C1" s="206"/>
      <c r="D1" s="206"/>
      <c r="E1" s="206"/>
      <c r="F1" s="206"/>
      <c r="G1" s="206"/>
      <c r="H1" s="206"/>
      <c r="I1" s="206"/>
      <c r="J1" s="206"/>
      <c r="K1" s="206"/>
      <c r="L1" s="206"/>
      <c r="M1" s="206"/>
    </row>
    <row r="3" spans="1:13" x14ac:dyDescent="0.25">
      <c r="A3" s="207" t="s">
        <v>0</v>
      </c>
      <c r="B3" s="208"/>
      <c r="C3" s="208"/>
      <c r="D3" s="179"/>
      <c r="E3" s="207" t="s">
        <v>1</v>
      </c>
      <c r="F3" s="208"/>
      <c r="G3" s="208"/>
      <c r="H3" s="179"/>
      <c r="I3" s="207" t="s">
        <v>2</v>
      </c>
      <c r="J3" s="208"/>
      <c r="K3" s="208"/>
      <c r="L3" s="179"/>
    </row>
    <row r="4" spans="1:13" x14ac:dyDescent="0.25">
      <c r="A4" s="209" t="s">
        <v>3</v>
      </c>
      <c r="B4" s="210"/>
      <c r="C4" s="210"/>
      <c r="D4" s="211"/>
      <c r="E4" s="209" t="s">
        <v>3</v>
      </c>
      <c r="F4" s="210"/>
      <c r="G4" s="210"/>
      <c r="H4" s="211"/>
      <c r="I4" s="209" t="s">
        <v>3</v>
      </c>
      <c r="J4" s="210"/>
      <c r="K4" s="210"/>
      <c r="L4" s="211"/>
    </row>
    <row r="5" spans="1:13" x14ac:dyDescent="0.25">
      <c r="A5" s="5" t="s">
        <v>146</v>
      </c>
      <c r="B5" s="3" t="s">
        <v>47</v>
      </c>
      <c r="C5" s="3" t="s">
        <v>147</v>
      </c>
      <c r="D5" s="6" t="s">
        <v>148</v>
      </c>
      <c r="E5" s="7" t="s">
        <v>146</v>
      </c>
      <c r="F5" s="2" t="s">
        <v>47</v>
      </c>
      <c r="G5" s="2" t="s">
        <v>147</v>
      </c>
      <c r="H5" s="8" t="s">
        <v>148</v>
      </c>
      <c r="I5" s="5" t="s">
        <v>146</v>
      </c>
      <c r="J5" s="3" t="s">
        <v>47</v>
      </c>
      <c r="K5" s="3" t="s">
        <v>147</v>
      </c>
      <c r="L5" s="6" t="s">
        <v>148</v>
      </c>
    </row>
    <row r="6" spans="1:13" x14ac:dyDescent="0.25">
      <c r="A6" s="11" t="s">
        <v>149</v>
      </c>
      <c r="B6" s="9" t="s">
        <v>150</v>
      </c>
      <c r="C6" s="16" t="s">
        <v>151</v>
      </c>
      <c r="D6" s="12" t="s">
        <v>152</v>
      </c>
      <c r="E6" s="13" t="s">
        <v>153</v>
      </c>
      <c r="F6" s="15" t="s">
        <v>154</v>
      </c>
      <c r="G6" s="17" t="s">
        <v>155</v>
      </c>
      <c r="H6" s="14" t="s">
        <v>156</v>
      </c>
      <c r="I6" s="11" t="s">
        <v>157</v>
      </c>
      <c r="J6" s="9" t="s">
        <v>158</v>
      </c>
      <c r="K6" s="16" t="s">
        <v>159</v>
      </c>
      <c r="L6" s="12" t="s">
        <v>160</v>
      </c>
    </row>
    <row r="7" spans="1:13" x14ac:dyDescent="0.25">
      <c r="A7" s="11"/>
      <c r="B7" s="9"/>
      <c r="C7" s="9"/>
      <c r="D7" s="12"/>
      <c r="E7" s="13"/>
      <c r="F7" s="15"/>
      <c r="G7" s="15"/>
      <c r="H7" s="14"/>
      <c r="I7" s="11"/>
      <c r="J7" s="9"/>
      <c r="K7" s="9"/>
      <c r="L7" s="12"/>
    </row>
    <row r="8" spans="1:13" x14ac:dyDescent="0.25">
      <c r="A8" s="11"/>
      <c r="B8" s="9"/>
      <c r="C8" s="9"/>
      <c r="D8" s="12"/>
      <c r="E8" s="13"/>
      <c r="F8" s="15"/>
      <c r="G8" s="15"/>
      <c r="H8" s="14"/>
      <c r="I8" s="11"/>
      <c r="J8" s="9"/>
      <c r="K8" s="9"/>
      <c r="L8" s="12"/>
    </row>
    <row r="9" spans="1:13" x14ac:dyDescent="0.25">
      <c r="A9" s="11"/>
      <c r="B9" s="9"/>
      <c r="C9" s="9"/>
      <c r="D9" s="12"/>
      <c r="E9" s="13"/>
      <c r="F9" s="15"/>
      <c r="G9" s="15"/>
      <c r="H9" s="14"/>
      <c r="I9" s="11"/>
      <c r="J9" s="9"/>
      <c r="K9" s="9"/>
      <c r="L9" s="12"/>
    </row>
  </sheetData>
  <mergeCells count="7">
    <mergeCell ref="A1:M1"/>
    <mergeCell ref="A3:D3"/>
    <mergeCell ref="A4:D4"/>
    <mergeCell ref="E3:H3"/>
    <mergeCell ref="E4:H4"/>
    <mergeCell ref="I3:L3"/>
    <mergeCell ref="I4:L4"/>
  </mergeCells>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M1"/>
    </sheetView>
  </sheetViews>
  <sheetFormatPr defaultRowHeight="15" x14ac:dyDescent="0.25"/>
  <cols>
    <col min="1" max="4" width="80.7109375" customWidth="1"/>
  </cols>
  <sheetData>
    <row r="1" spans="1:13" ht="26.25" x14ac:dyDescent="0.4">
      <c r="A1" s="205" t="s">
        <v>161</v>
      </c>
      <c r="B1" s="206"/>
      <c r="C1" s="206"/>
      <c r="D1" s="206"/>
      <c r="E1" s="206"/>
      <c r="F1" s="206"/>
      <c r="G1" s="206"/>
      <c r="H1" s="206"/>
      <c r="I1" s="206"/>
      <c r="J1" s="206"/>
      <c r="K1" s="206"/>
      <c r="L1" s="206"/>
      <c r="M1" s="206"/>
    </row>
    <row r="2" spans="1:13" x14ac:dyDescent="0.25">
      <c r="B2" s="20" t="s">
        <v>0</v>
      </c>
      <c r="C2" s="2" t="s">
        <v>1</v>
      </c>
      <c r="D2" s="3" t="s">
        <v>2</v>
      </c>
    </row>
    <row r="3" spans="1:13" x14ac:dyDescent="0.25">
      <c r="A3" s="3" t="s">
        <v>162</v>
      </c>
      <c r="B3" s="18" t="s">
        <v>163</v>
      </c>
      <c r="C3" s="19" t="s">
        <v>163</v>
      </c>
      <c r="D3" s="18" t="s">
        <v>163</v>
      </c>
    </row>
  </sheetData>
  <mergeCells count="1">
    <mergeCell ref="A1:M1"/>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Bid Opening</vt:lpstr>
      <vt:lpstr>Bid Tab &amp; NOI</vt:lpstr>
      <vt:lpstr>Responsiveness</vt:lpstr>
      <vt:lpstr>ListofProposedSubstitutions_1</vt:lpstr>
      <vt:lpstr>ListofSubcontractors_2</vt:lpstr>
      <vt:lpstr>ContractorLicenseandPWCRegis_3</vt:lpstr>
      <vt:lpstr>Conflict Of Interest_4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Wilbur</dc:creator>
  <cp:lastModifiedBy>Alicia Wilbur</cp:lastModifiedBy>
  <dcterms:created xsi:type="dcterms:W3CDTF">2020-03-12T18:18:55Z</dcterms:created>
  <dcterms:modified xsi:type="dcterms:W3CDTF">2020-03-25T20:31:17Z</dcterms:modified>
</cp:coreProperties>
</file>