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T:\PUR\20000 - Bids\20044 Paving &amp; Patching Services\Bid Response\"/>
    </mc:Choice>
  </mc:AlternateContent>
  <bookViews>
    <workbookView xWindow="0" yWindow="0" windowWidth="25200" windowHeight="11385" activeTab="2"/>
  </bookViews>
  <sheets>
    <sheet name="Bid Opening" sheetId="11" r:id="rId1"/>
    <sheet name="Bid Summary" sheetId="2" r:id="rId2"/>
    <sheet name="Bid Project Check" sheetId="12" r:id="rId3"/>
    <sheet name="BIDTABLEA-PAVINGEASTERNPLACE_0" sheetId="3" r:id="rId4"/>
    <sheet name="BIDTABLEA-PAVINGWESTERNPLACE_1" sheetId="4" r:id="rId5"/>
    <sheet name="BIDTABLEB-PAVINGPATCHINGEAST_2" sheetId="5" r:id="rId6"/>
    <sheet name="BIDTABLEB-PAVINGPATCHINGWEST_3" sheetId="6" r:id="rId7"/>
    <sheet name="BIDTABLEC-ONETIMEMOBILIZATIO_4" sheetId="7" r:id="rId8"/>
    <sheet name="ListofSubcontractors_5" sheetId="8" r:id="rId9"/>
    <sheet name="ContractorLicenseandPWCRegis_6" sheetId="9" r:id="rId10"/>
    <sheet name="Conflict Of Interest_7" sheetId="10" r:id="rId11"/>
  </sheets>
  <externalReferences>
    <externalReference r:id="rId12"/>
  </externalReferences>
  <definedNames>
    <definedName name="_xlnm.Print_Area" localSheetId="0">'Bid Opening'!$A$1:$H$15</definedName>
    <definedName name="_xlnm.Print_Area" localSheetId="2">'Bid Project Check'!$A$1:$H$66</definedName>
    <definedName name="_xlnm.Print_Titles" localSheetId="0">'Bid Opening'!$5:$10</definedName>
  </definedNames>
  <calcPr calcId="152511"/>
</workbook>
</file>

<file path=xl/calcChain.xml><?xml version="1.0" encoding="utf-8"?>
<calcChain xmlns="http://schemas.openxmlformats.org/spreadsheetml/2006/main">
  <c r="D62" i="12" l="1"/>
  <c r="B62" i="12"/>
  <c r="D61" i="12"/>
  <c r="B61" i="12"/>
  <c r="D60" i="12"/>
  <c r="B60" i="12"/>
  <c r="H15" i="12"/>
  <c r="G15" i="12"/>
  <c r="H11" i="12"/>
  <c r="G11" i="12"/>
  <c r="H10" i="12"/>
  <c r="G10" i="12"/>
  <c r="F6" i="12"/>
  <c r="A12" i="11" l="1"/>
  <c r="A13" i="11" s="1"/>
  <c r="A14" i="11" s="1"/>
</calcChain>
</file>

<file path=xl/sharedStrings.xml><?xml version="1.0" encoding="utf-8"?>
<sst xmlns="http://schemas.openxmlformats.org/spreadsheetml/2006/main" count="608" uniqueCount="257">
  <si>
    <t>20044 - Paving &amp; Patching Services - Overview of Schedule of Prices</t>
  </si>
  <si>
    <t>Baldoni Construction Service, Inc.</t>
  </si>
  <si>
    <t>Central Valley Engineering &amp; Asphalt, Inc.</t>
  </si>
  <si>
    <t>MARTIN BROTHERS CONSTRUCTION</t>
  </si>
  <si>
    <t>Submission 1</t>
  </si>
  <si>
    <t>Schedule</t>
  </si>
  <si>
    <t>Total</t>
  </si>
  <si>
    <t xml:space="preserve">BID TABLE A - PAVING EASTERN PLACER </t>
  </si>
  <si>
    <t>Opted out of table</t>
  </si>
  <si>
    <t>BID TABLE A - PAVING WESTERN PLACER</t>
  </si>
  <si>
    <t>BID TABLE B - PAVING / PATCHING EASTERN PLACER</t>
  </si>
  <si>
    <t>BID TABLE B - PAVING / PATCHING WESTERN PLACER</t>
  </si>
  <si>
    <t>BID TABLE C - ONE TIME MOBILIZATION ALL PLACER CO.</t>
  </si>
  <si>
    <t>Not included in total</t>
  </si>
  <si>
    <t>List of Subcontractors</t>
  </si>
  <si>
    <t>Contractor License and PWC Registration Numbers</t>
  </si>
  <si>
    <t>Subtotal Contract Amount:</t>
  </si>
  <si>
    <t xml:space="preserve">20044 - Paving &amp; Patching Services - Quote Form - BID TABLE A - PAVING EASTERN PLACER </t>
  </si>
  <si>
    <t>Line Item</t>
  </si>
  <si>
    <t>DESCRIPTION</t>
  </si>
  <si>
    <t xml:space="preserve">UNIT </t>
  </si>
  <si>
    <t>EST. ANNUAL QTY</t>
  </si>
  <si>
    <t>BID PRICE</t>
  </si>
  <si>
    <t>TOTAL</t>
  </si>
  <si>
    <t>1 to 50 Tons in Place</t>
  </si>
  <si>
    <t>TON</t>
  </si>
  <si>
    <t>51 to 99 Tons in Place</t>
  </si>
  <si>
    <t>100 to 250 Tons in Place</t>
  </si>
  <si>
    <t>251 to 400 Tons in Place</t>
  </si>
  <si>
    <t>Above 400 Tons in Place</t>
  </si>
  <si>
    <t>Eastern Placer - Hourly Rate for Hauling Hot Mix Asphalt Including Return Trips Between Plant Location and Job Site</t>
  </si>
  <si>
    <t>HOUR</t>
  </si>
  <si>
    <t>Hourly Rate for Time Spent on Standby at the County's Request (Bidder Shall Allow the County the First 30 Minutes Free of Charge for Unloading)</t>
  </si>
  <si>
    <t>Subtotal:</t>
  </si>
  <si>
    <t>Not Submitting</t>
  </si>
  <si>
    <t>20044 - Paving &amp; Patching Services - Quote Form - BID TABLE A - PAVING WESTERN PLACER</t>
  </si>
  <si>
    <t>Western Placer - Hourly Rate for Hauling Hot Mix Asphalt Including Return Trips Between Plant Location and Job Site</t>
  </si>
  <si>
    <t>20044 - Paving &amp; Patching Services - Quote Form - BID TABLE B - PAVING / PATCHING EASTERN PLACER</t>
  </si>
  <si>
    <t>AC Patch Paving on Call-Out Basis</t>
  </si>
  <si>
    <t>SQUARE FOOT</t>
  </si>
  <si>
    <t>Additional Cost (if any) to Furnish and Place Each Additional 1" Thickness of AC Exceeding the 3" Minimum</t>
  </si>
  <si>
    <t>Aggregate Base</t>
  </si>
  <si>
    <t>2 Inch Overlay</t>
  </si>
  <si>
    <t>3 Inch Overlay</t>
  </si>
  <si>
    <t>Patching Saw Cut Excavate Compaction 4 Inch Paving Per Placer County Specification</t>
  </si>
  <si>
    <t>AC Dike</t>
  </si>
  <si>
    <t>LINEAL FOOT</t>
  </si>
  <si>
    <t>Crack Sealing With Backer Rod</t>
  </si>
  <si>
    <t>Slurry - Type 1</t>
  </si>
  <si>
    <t>Slurry - Type 2</t>
  </si>
  <si>
    <t>Slurry - Type 3</t>
  </si>
  <si>
    <t>Apply Tack Coat and Overlay Pathways with 2 Inches of Hot Asphalt Reinforced With Bonifibers</t>
  </si>
  <si>
    <t>Yellow Centerline Striping of Bike Path</t>
  </si>
  <si>
    <t>Striping Single/Standard Parking Stall</t>
  </si>
  <si>
    <t>EACH</t>
  </si>
  <si>
    <t>Striping ADA Handicap Stall</t>
  </si>
  <si>
    <t>Eastern Placer - Hourly Rate for Hauling Asphalt Concrete Including Return Trips Between Plant Location and Job Site</t>
  </si>
  <si>
    <t>20044 - Paving &amp; Patching Services - Quote Form - BID TABLE B - PAVING / PATCHING WESTERN PLACER</t>
  </si>
  <si>
    <t>Western Placer - Hourly Rate for Hauling Asphalt Concrete Including Return Trips Between Plant Location and Job Site</t>
  </si>
  <si>
    <t>20044 - Paving &amp; Patching Services - Quote Form - BID TABLE C - ONE TIME MOBILIZATION ALL PLACER CO.</t>
  </si>
  <si>
    <t>BID PRICE - 0 TO 6 TONS</t>
  </si>
  <si>
    <t>BID PRICE - 100 TONS +</t>
  </si>
  <si>
    <t>Granite Bay/North Folsom</t>
  </si>
  <si>
    <t>LUMP SUM</t>
  </si>
  <si>
    <t>Sheridan</t>
  </si>
  <si>
    <t>Roseville</t>
  </si>
  <si>
    <t>Lincoln</t>
  </si>
  <si>
    <t>Rocklin</t>
  </si>
  <si>
    <t>Loomis</t>
  </si>
  <si>
    <t>Penryn</t>
  </si>
  <si>
    <t>Newcastle</t>
  </si>
  <si>
    <t>Ophir</t>
  </si>
  <si>
    <t>Foresthill</t>
  </si>
  <si>
    <t>North Auburn</t>
  </si>
  <si>
    <t>Auburn</t>
  </si>
  <si>
    <t>Bowman</t>
  </si>
  <si>
    <t>Meadow Vista</t>
  </si>
  <si>
    <t>Applegate</t>
  </si>
  <si>
    <t>Weimar</t>
  </si>
  <si>
    <t>Colfax</t>
  </si>
  <si>
    <t>Gold Run</t>
  </si>
  <si>
    <t>Dutch Flat</t>
  </si>
  <si>
    <t>Alta</t>
  </si>
  <si>
    <t>Crystal Springs</t>
  </si>
  <si>
    <t>Baxter</t>
  </si>
  <si>
    <t>Blue Canyon</t>
  </si>
  <si>
    <t>Emigrant Gap</t>
  </si>
  <si>
    <t>Cisco Grove</t>
  </si>
  <si>
    <t>Kingvale</t>
  </si>
  <si>
    <t>Soda Springs/Serene Lakes</t>
  </si>
  <si>
    <t>Donner Lake</t>
  </si>
  <si>
    <t>Truckee</t>
  </si>
  <si>
    <t>Squaw Valley</t>
  </si>
  <si>
    <t>Tahoe City</t>
  </si>
  <si>
    <t>Tahoe Vista</t>
  </si>
  <si>
    <t>Carnelian Bay</t>
  </si>
  <si>
    <t>Kings Beach</t>
  </si>
  <si>
    <t>Homewood</t>
  </si>
  <si>
    <t>Tahoma</t>
  </si>
  <si>
    <t>Traffic Control Flagger:  Hourly Rate for Furnishing One Traffic Control Flagger As-Needed</t>
  </si>
  <si>
    <t>20044 - Paving &amp; Patching Services - List of Subcontractors</t>
  </si>
  <si>
    <t>Name</t>
  </si>
  <si>
    <t>Address</t>
  </si>
  <si>
    <t>License Number</t>
  </si>
  <si>
    <t>Description of Work</t>
  </si>
  <si>
    <t>Bid Item Number</t>
  </si>
  <si>
    <t>Percentage of Bid Item Subcontracted by Price</t>
  </si>
  <si>
    <t>Department of Industrial Relations Registration #</t>
  </si>
  <si>
    <t>None</t>
  </si>
  <si>
    <t>ABSL Construction</t>
  </si>
  <si>
    <t>29393 Pacific Street Hayward CA 94544</t>
  </si>
  <si>
    <t>621781</t>
  </si>
  <si>
    <t>Asphalt Grinding</t>
  </si>
  <si>
    <t>TBD</t>
  </si>
  <si>
    <t>1000002818</t>
  </si>
  <si>
    <t>A.C. DIKE CO</t>
  </si>
  <si>
    <t>2788 VENTURE DRIVE LINCOLN CA 95648</t>
  </si>
  <si>
    <t>407417</t>
  </si>
  <si>
    <t>PLACE AC DIKE</t>
  </si>
  <si>
    <t>7</t>
  </si>
  <si>
    <t>90</t>
  </si>
  <si>
    <t>1000005929</t>
  </si>
  <si>
    <t>Wells Sweeping</t>
  </si>
  <si>
    <t>5425 Marmith Avenue Sacramento CA95841</t>
  </si>
  <si>
    <t>NA</t>
  </si>
  <si>
    <t>Sweeping</t>
  </si>
  <si>
    <t>1000001335</t>
  </si>
  <si>
    <t>PAVEMENT COATINGS CO</t>
  </si>
  <si>
    <t>2150 BELL AVE STE 125
SACTO CA 95838</t>
  </si>
  <si>
    <t>303609</t>
  </si>
  <si>
    <t>SLURRY</t>
  </si>
  <si>
    <t>9 10 11</t>
  </si>
  <si>
    <t>80</t>
  </si>
  <si>
    <t>1000003382</t>
  </si>
  <si>
    <t>American Pavement Systems Inc.</t>
  </si>
  <si>
    <t>1012 11th Street Modesto CA 95354</t>
  </si>
  <si>
    <t>943792</t>
  </si>
  <si>
    <t>Slurry Seal</t>
  </si>
  <si>
    <t>1000000207</t>
  </si>
  <si>
    <t>SIERRA TRAFFIC MARKINGS INC</t>
  </si>
  <si>
    <t>9725 DEL ROAD SUITE B ROSEVILLE CA 95747</t>
  </si>
  <si>
    <t>755317</t>
  </si>
  <si>
    <t>STRIPING</t>
  </si>
  <si>
    <t>13 14 15</t>
  </si>
  <si>
    <t>1000002783</t>
  </si>
  <si>
    <t>California Pavement Maintenance Company Inc.</t>
  </si>
  <si>
    <t>9390 Elder Creek Road Sacramento CA 95829</t>
  </si>
  <si>
    <t>374514</t>
  </si>
  <si>
    <t>1000000235</t>
  </si>
  <si>
    <t>AC Dike Company</t>
  </si>
  <si>
    <t>2788 Venture Drive Lincoln CA 95648</t>
  </si>
  <si>
    <t>J&amp;S Asphalt Inc.</t>
  </si>
  <si>
    <t>4512 Yankee Hill Court Rocklin CA 95677</t>
  </si>
  <si>
    <t>748240</t>
  </si>
  <si>
    <t>Striping</t>
  </si>
  <si>
    <t>1000006881</t>
  </si>
  <si>
    <t>20044 - Paving &amp; Patching Services - Contractor License and PWC Registration Numbers</t>
  </si>
  <si>
    <t>License Type</t>
  </si>
  <si>
    <t>License Expiration Date</t>
  </si>
  <si>
    <t>PWC (DIR) Registration Number</t>
  </si>
  <si>
    <t>A</t>
  </si>
  <si>
    <t>390241</t>
  </si>
  <si>
    <t>6/30/2020</t>
  </si>
  <si>
    <t>1000016292</t>
  </si>
  <si>
    <t>773404</t>
  </si>
  <si>
    <t>3/31/2020</t>
  </si>
  <si>
    <t>1000001249</t>
  </si>
  <si>
    <t>726454</t>
  </si>
  <si>
    <t>8/31/2020</t>
  </si>
  <si>
    <t>1000000017</t>
  </si>
  <si>
    <t>20044 - Paving &amp; Patching Services - Conflict Of Interest</t>
  </si>
  <si>
    <t>Reason</t>
  </si>
  <si>
    <t>none</t>
  </si>
  <si>
    <t>COUNTY OF PLACER</t>
  </si>
  <si>
    <t>AUBURN, CA</t>
  </si>
  <si>
    <t>BID OPENING RECORD</t>
  </si>
  <si>
    <t>Bid Number:</t>
  </si>
  <si>
    <t xml:space="preserve">Buyer: </t>
  </si>
  <si>
    <t>Tim Pratt</t>
  </si>
  <si>
    <t>Title:</t>
  </si>
  <si>
    <t>Bid Close Date:</t>
  </si>
  <si>
    <t>Recorder:</t>
  </si>
  <si>
    <t>BID ITEMS</t>
  </si>
  <si>
    <t>VENDOR NAME</t>
  </si>
  <si>
    <t>LOCATION</t>
  </si>
  <si>
    <t>Bids &amp; Tender    Bid Total</t>
  </si>
  <si>
    <t>Hard Copy    Bid Total</t>
  </si>
  <si>
    <t>The above information represents the initial reading of the bids that were received.  All bids are subject to review for mathematical accuracy and compliance with specifications, terms and conditions.  Award of this bid will be based on the verified results, not the the information displayed here.</t>
  </si>
  <si>
    <t>Paving &amp; Patching Services</t>
  </si>
  <si>
    <t>12/13/19 @ 3:00pm</t>
  </si>
  <si>
    <t>Alicia Wilbur</t>
  </si>
  <si>
    <t>Martin Brother Construction</t>
  </si>
  <si>
    <t>Newcastle, CA</t>
  </si>
  <si>
    <t>Roseville, CA</t>
  </si>
  <si>
    <t>Sacramento, CA</t>
  </si>
  <si>
    <t>COUNTY OF PLACER, AUBURN, CA</t>
  </si>
  <si>
    <t>Buyer Name: Tim Pratt                    Phone: 530-889-4256</t>
  </si>
  <si>
    <r>
      <t xml:space="preserve">Submission 1 - </t>
    </r>
    <r>
      <rPr>
        <b/>
        <u/>
        <sz val="11"/>
        <color rgb="FFFF0000"/>
        <rFont val="Calibri"/>
        <family val="2"/>
      </rPr>
      <t>Opted out of table</t>
    </r>
  </si>
  <si>
    <t>BID PRICE -       7 TO 99 TONS</t>
  </si>
  <si>
    <t>BID PRICE -     0 TO 6 TONS</t>
  </si>
  <si>
    <t>BID PRICE -         7 TO 99 TONS</t>
  </si>
  <si>
    <t>BID PRICE -      7 TO 99 TONS</t>
  </si>
  <si>
    <t>Note:</t>
  </si>
  <si>
    <t>Line Item #1 bid price of $17,500 is possibly a data input error however if this line item was removed from consideration in the bid price sumary would not be below the lowest bid</t>
  </si>
  <si>
    <t>Line Item #7 bid price of $4,000 is possibly a data input error however if this line item was removed from consideration in the bid price sumary would not be below the lowest bid</t>
  </si>
  <si>
    <t xml:space="preserve">Buyer Name:  </t>
  </si>
  <si>
    <t>Phone:</t>
  </si>
  <si>
    <t>Project Number:</t>
  </si>
  <si>
    <t>Name of Firm</t>
  </si>
  <si>
    <t>Baldoni Construction Services, Inc.</t>
  </si>
  <si>
    <t>Martin Brothers Construction</t>
  </si>
  <si>
    <t>City/State</t>
  </si>
  <si>
    <t>Base Bid (Basis of Award)</t>
  </si>
  <si>
    <t>Bid security submitted</t>
  </si>
  <si>
    <t>Yes</t>
  </si>
  <si>
    <t>Bid security is 10% of total bid amount</t>
  </si>
  <si>
    <t>County's bid bond form is used</t>
  </si>
  <si>
    <t>Bid bond is signed by bidder and notarized</t>
  </si>
  <si>
    <t>Bid bond is signed by surety, notarized &amp; includes Power of Attorney</t>
  </si>
  <si>
    <t>Not applicable</t>
  </si>
  <si>
    <t xml:space="preserve">⁴ Bidder's business entity type verified and in active status </t>
  </si>
  <si>
    <t>All addenda acknowledged</t>
  </si>
  <si>
    <t>Noncollusion Affidavit signed and notarized</t>
  </si>
  <si>
    <t>Certification of Nondiscrimination in Employment signed</t>
  </si>
  <si>
    <t>Bid is signed by bidder</t>
  </si>
  <si>
    <t>No debarment</t>
  </si>
  <si>
    <t>Yes (Information included in bid response)</t>
  </si>
  <si>
    <t>EVALUATION NOTES:</t>
  </si>
  <si>
    <t>http://www.insurance.ca.gov/0100-consumers/0030-licensee-info/0010-search-company-profile/</t>
  </si>
  <si>
    <t>https://www2.cslb.ca.gov/OnlineServices/CheckLicenseII/CheckLicense.aspx</t>
  </si>
  <si>
    <t>https://efiling.dir.ca.gov/PWCR/Search.action</t>
  </si>
  <si>
    <t>http://kepler.sos.ca.gov/</t>
  </si>
  <si>
    <t>http://www.dir.ca.gov/dlse/debar.html</t>
  </si>
  <si>
    <t>⁶  As required per 1.2 Administrative Requirements/Approved Contractor, Section 28 23 00 CCTV System Upgrade.</t>
  </si>
  <si>
    <t>EVALUATION SUMMARY - LISTED BY LOW BIDDER:</t>
  </si>
  <si>
    <t>Bidder</t>
  </si>
  <si>
    <t>Bid Total</t>
  </si>
  <si>
    <t>Bid Tabulation and Notice of Intent to Award</t>
  </si>
  <si>
    <t>Bid Tabulation &amp; Notice of Intent to Award</t>
  </si>
  <si>
    <t>¹ Bid bond surety is an admitted CA insurer</t>
  </si>
  <si>
    <t>² Bidder has a valid A Contractor's License</t>
  </si>
  <si>
    <t>² All subcontractors have valid CSLB Licenses</t>
  </si>
  <si>
    <t>³Bidder is registered with the DIR</t>
  </si>
  <si>
    <t>³ Subcontractors are registered with the DIR</t>
  </si>
  <si>
    <t>⁵ Debarment check (contractor)</t>
  </si>
  <si>
    <t>⁵ Debarment check (subcontractors)</t>
  </si>
  <si>
    <t>⁶ The CCTV Contractor shall have been actively engaged in the installation of projects similar in scope and size for a minimum period of 5 years.</t>
  </si>
  <si>
    <t>⁶ The CCTV Contractor shall be an active member of ISIO, ISE, SIA, ICIA, NSCA, BICSI and/or other similar industry recognized organizations, and provide documentation of same.</t>
  </si>
  <si>
    <t>⁶ The assigned Project Manager and on-site Installation Supervisor shall hold SIA, CTS, NICET, BICSI or other similar industry recognized certification and provide documentation of same.</t>
  </si>
  <si>
    <t>⁶ The CCTV Contractor shall be a factory direct dealer for, or establish an equivalent relationship with, the major equipment specified herein, suitable to carry out warranty administration and post warranty repair.</t>
  </si>
  <si>
    <t>³  Verified at the Department of Industrial Relations website:</t>
  </si>
  <si>
    <t>⁴ Verified at the California Secretary of State website:</t>
  </si>
  <si>
    <t>⁵ Verified at the Department of Industrial Relations website:</t>
  </si>
  <si>
    <r>
      <t>¹</t>
    </r>
    <r>
      <rPr>
        <sz val="7"/>
        <rFont val="Calibri"/>
        <family val="2"/>
        <scheme val="minor"/>
      </rPr>
      <t xml:space="preserve">  </t>
    </r>
    <r>
      <rPr>
        <sz val="10"/>
        <rFont val="Calibri"/>
        <family val="2"/>
        <scheme val="minor"/>
      </rPr>
      <t>Verified at the California Department of Insurance website:</t>
    </r>
  </si>
  <si>
    <r>
      <t>²</t>
    </r>
    <r>
      <rPr>
        <sz val="7"/>
        <rFont val="Calibri"/>
        <family val="2"/>
        <scheme val="minor"/>
      </rPr>
      <t xml:space="preserve"> </t>
    </r>
    <r>
      <rPr>
        <sz val="10"/>
        <rFont val="Calibri"/>
        <family val="2"/>
        <scheme val="minor"/>
      </rPr>
      <t>Verified at the Contractors State License Board website:</t>
    </r>
  </si>
  <si>
    <t>(Intent to Award is highlighted)</t>
  </si>
  <si>
    <r>
      <t xml:space="preserve">Submission 1 - </t>
    </r>
    <r>
      <rPr>
        <b/>
        <u/>
        <sz val="9"/>
        <color rgb="FFFF0000"/>
        <rFont val="Calibri"/>
        <family val="2"/>
      </rPr>
      <t>Opted out of table</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</si>
</sst>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164" formatCode="\$#,##0.00"/>
    <numFmt numFmtId="165" formatCode="\$\ #,##0.00"/>
    <numFmt numFmtId="166" formatCode="m/d/yy;@"/>
    <numFmt numFmtId="167" formatCode="&quot;$&quot;#,##0.00"/>
    <numFmt numFmtId="168" formatCode="m/d/yy"/>
  </numFmts>
  <fonts count="54" x14ac:knownFonts="1">
    <font>
      <sz val="11"/>
      <color rgb="FF000000"/>
      <name val="Calibri"/>
      <family val="2"/>
    </font>
    <font>
      <sz val="11"/>
      <color theme="1"/>
      <name val="Calibri"/>
      <family val="2"/>
      <scheme val="minor"/>
    </font>
    <font>
      <b/>
      <u/>
      <sz val="20"/>
      <color rgb="FF000000"/>
      <name val="Calibri"/>
      <family val="2"/>
    </font>
    <font>
      <b/>
      <sz val="11"/>
      <color rgb="FF000000"/>
      <name val="Calibri"/>
      <family val="2"/>
    </font>
    <font>
      <b/>
      <u/>
      <sz val="11"/>
      <color rgb="FF000000"/>
      <name val="Calibri"/>
      <family val="2"/>
    </font>
    <font>
      <sz val="11"/>
      <color rgb="FF008000"/>
      <name val="Calibri"/>
      <family val="2"/>
    </font>
    <font>
      <sz val="10"/>
      <name val="Arial"/>
      <family val="2"/>
    </font>
    <font>
      <sz val="14"/>
      <name val="Arial"/>
      <family val="2"/>
    </font>
    <font>
      <sz val="12"/>
      <name val="Arial"/>
      <family val="2"/>
    </font>
    <font>
      <sz val="16"/>
      <color rgb="FF000000"/>
      <name val="Calibri"/>
      <family val="2"/>
    </font>
    <font>
      <b/>
      <i/>
      <sz val="16"/>
      <name val="Calibri"/>
      <family val="2"/>
    </font>
    <font>
      <sz val="16"/>
      <name val="Calibri"/>
      <family val="2"/>
    </font>
    <font>
      <b/>
      <i/>
      <u/>
      <sz val="16"/>
      <name val="Calibri"/>
      <family val="2"/>
    </font>
    <font>
      <b/>
      <sz val="16"/>
      <name val="Calibri"/>
      <family val="2"/>
    </font>
    <font>
      <sz val="11"/>
      <color rgb="FFFF0000"/>
      <name val="Calibri"/>
      <family val="2"/>
    </font>
    <font>
      <b/>
      <u/>
      <sz val="11"/>
      <color rgb="FFFF0000"/>
      <name val="Calibri"/>
      <family val="2"/>
    </font>
    <font>
      <b/>
      <u/>
      <sz val="19"/>
      <color rgb="FF000000"/>
      <name val="Calibri"/>
      <family val="2"/>
    </font>
    <font>
      <sz val="19"/>
      <color rgb="FF000000"/>
      <name val="Calibri"/>
      <family val="2"/>
    </font>
    <font>
      <b/>
      <sz val="12"/>
      <color rgb="FF000000"/>
      <name val="Calibri"/>
      <family val="2"/>
    </font>
    <font>
      <sz val="10"/>
      <name val="Arial"/>
      <family val="2"/>
    </font>
    <font>
      <b/>
      <sz val="10"/>
      <name val="Arial"/>
      <family val="2"/>
    </font>
    <font>
      <u/>
      <sz val="10"/>
      <color theme="10"/>
      <name val="Arial"/>
      <family val="2"/>
    </font>
    <font>
      <b/>
      <sz val="11"/>
      <name val="Arial"/>
      <family val="2"/>
    </font>
    <font>
      <sz val="11"/>
      <name val="Arial"/>
      <family val="2"/>
    </font>
    <font>
      <sz val="11"/>
      <name val="Calibri"/>
      <family val="2"/>
    </font>
    <font>
      <sz val="11"/>
      <color theme="1"/>
      <name val="Arial"/>
      <family val="2"/>
    </font>
    <font>
      <b/>
      <sz val="11"/>
      <name val="Calibri"/>
      <family val="2"/>
    </font>
    <font>
      <b/>
      <sz val="12"/>
      <name val="Calibri"/>
      <family val="2"/>
      <scheme val="minor"/>
    </font>
    <font>
      <sz val="12"/>
      <name val="Calibri"/>
      <family val="2"/>
      <scheme val="minor"/>
    </font>
    <font>
      <sz val="10"/>
      <name val="Calibri"/>
      <family val="2"/>
      <scheme val="minor"/>
    </font>
    <font>
      <i/>
      <sz val="10"/>
      <name val="Calibri"/>
      <family val="2"/>
      <scheme val="minor"/>
    </font>
    <font>
      <b/>
      <sz val="10"/>
      <name val="Calibri"/>
      <family val="2"/>
      <scheme val="minor"/>
    </font>
    <font>
      <u/>
      <sz val="10"/>
      <color theme="10"/>
      <name val="Calibri"/>
      <family val="2"/>
      <scheme val="minor"/>
    </font>
    <font>
      <b/>
      <sz val="11"/>
      <name val="Calibri"/>
      <family val="2"/>
      <scheme val="minor"/>
    </font>
    <font>
      <sz val="11"/>
      <name val="Calibri"/>
      <family val="2"/>
      <scheme val="minor"/>
    </font>
    <font>
      <b/>
      <u/>
      <sz val="10"/>
      <name val="Calibri"/>
      <family val="2"/>
      <scheme val="minor"/>
    </font>
    <font>
      <sz val="7"/>
      <name val="Calibri"/>
      <family val="2"/>
      <scheme val="minor"/>
    </font>
    <font>
      <u/>
      <sz val="10"/>
      <name val="Calibri"/>
      <family val="2"/>
      <scheme val="minor"/>
    </font>
    <font>
      <b/>
      <sz val="16"/>
      <name val="Calibri"/>
      <family val="2"/>
      <scheme val="minor"/>
    </font>
    <font>
      <b/>
      <i/>
      <u/>
      <sz val="16"/>
      <name val="Calibri"/>
      <family val="2"/>
      <scheme val="minor"/>
    </font>
    <font>
      <b/>
      <u/>
      <sz val="11"/>
      <name val="Calibri"/>
      <family val="2"/>
    </font>
    <font>
      <b/>
      <sz val="14"/>
      <name val="Calibri"/>
      <family val="2"/>
    </font>
    <font>
      <sz val="14"/>
      <color rgb="FF000000"/>
      <name val="Calibri"/>
      <family val="2"/>
    </font>
    <font>
      <b/>
      <u/>
      <sz val="9"/>
      <color rgb="FF000000"/>
      <name val="Calibri"/>
      <family val="2"/>
    </font>
    <font>
      <b/>
      <u/>
      <sz val="9"/>
      <color rgb="FFFF0000"/>
      <name val="Calibri"/>
      <family val="2"/>
    </font>
    <font>
      <sz val="9"/>
      <color rgb="FF000000"/>
      <name val="Calibri"/>
      <family val="2"/>
    </font>
    <font>
      <sz val="10"/>
      <color rgb="FFFF0000"/>
      <name val="Calibri"/>
      <family val="2"/>
    </font>
    <font>
      <b/>
      <u/>
      <sz val="16"/>
      <name val="Calibri"/>
      <family val="2"/>
    </font>
    <font>
      <sz val="15"/>
      <name val="Calibri"/>
      <family val="2"/>
    </font>
    <font>
      <b/>
      <sz val="15"/>
      <name val="Calibri"/>
      <family val="2"/>
    </font>
    <font>
      <b/>
      <u/>
      <sz val="15"/>
      <name val="Calibri"/>
      <family val="2"/>
    </font>
    <font>
      <sz val="15"/>
      <color rgb="FF000000"/>
      <name val="Calibri"/>
      <family val="2"/>
    </font>
    <font>
      <b/>
      <sz val="15"/>
      <color rgb="FF008000"/>
      <name val="Calibri"/>
      <family val="2"/>
    </font>
    <font>
      <i/>
      <sz val="15"/>
      <name val="Calibri"/>
      <family val="2"/>
    </font>
  </fonts>
  <fills count="7">
    <fill>
      <patternFill patternType="none"/>
    </fill>
    <fill>
      <patternFill patternType="gray125"/>
    </fill>
    <fill>
      <patternFill patternType="solid">
        <fgColor rgb="FFDCDCDC"/>
        <bgColor rgb="FFDCDCDC"/>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92D050"/>
        <bgColor rgb="FFDCDCDC"/>
      </patternFill>
    </fill>
  </fills>
  <borders count="5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rgb="FF000000"/>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rgb="FF000000"/>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right/>
      <top style="thin">
        <color rgb="FF000000"/>
      </top>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right style="medium">
        <color indexed="64"/>
      </right>
      <top/>
      <bottom style="thin">
        <color rgb="FF000000"/>
      </bottom>
      <diagonal/>
    </border>
    <border>
      <left/>
      <right style="medium">
        <color indexed="64"/>
      </right>
      <top style="thin">
        <color rgb="FF000000"/>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6">
    <xf numFmtId="0" fontId="0" fillId="0" borderId="0" applyBorder="0"/>
    <xf numFmtId="0" fontId="6" fillId="0" borderId="0"/>
    <xf numFmtId="0" fontId="6" fillId="0" borderId="0"/>
    <xf numFmtId="0" fontId="19" fillId="0" borderId="0"/>
    <xf numFmtId="0" fontId="8" fillId="0" borderId="0"/>
    <xf numFmtId="0" fontId="21" fillId="0" borderId="0" applyNumberFormat="0" applyFill="0" applyBorder="0" applyAlignment="0" applyProtection="0"/>
  </cellStyleXfs>
  <cellXfs count="360">
    <xf numFmtId="0" fontId="0" fillId="0" borderId="0" xfId="0" applyNumberFormat="1" applyFill="1" applyAlignment="1" applyProtection="1"/>
    <xf numFmtId="0" fontId="0" fillId="0" borderId="0" xfId="0" applyNumberFormat="1" applyFill="1" applyAlignment="1" applyProtection="1"/>
    <xf numFmtId="0" fontId="2" fillId="0" borderId="0" xfId="0" applyNumberFormat="1" applyFont="1" applyFill="1" applyAlignment="1" applyProtection="1"/>
    <xf numFmtId="0" fontId="3" fillId="0" borderId="0" xfId="0" applyNumberFormat="1" applyFont="1" applyFill="1" applyAlignment="1" applyProtection="1">
      <alignment horizontal="center"/>
    </xf>
    <xf numFmtId="0" fontId="4" fillId="2" borderId="0" xfId="0" applyNumberFormat="1" applyFont="1" applyFill="1" applyAlignment="1" applyProtection="1">
      <alignment horizontal="center"/>
    </xf>
    <xf numFmtId="0" fontId="4" fillId="0" borderId="0" xfId="0" applyNumberFormat="1" applyFont="1" applyFill="1" applyAlignment="1" applyProtection="1">
      <alignment horizontal="center"/>
    </xf>
    <xf numFmtId="0" fontId="0" fillId="0" borderId="0" xfId="0" applyNumberFormat="1" applyFill="1" applyAlignment="1" applyProtection="1">
      <alignment horizontal="center"/>
    </xf>
    <xf numFmtId="0" fontId="4" fillId="0" borderId="0" xfId="0" applyNumberFormat="1" applyFont="1" applyFill="1" applyAlignment="1" applyProtection="1">
      <alignment horizontal="center" wrapText="1"/>
    </xf>
    <xf numFmtId="0" fontId="0" fillId="0" borderId="0" xfId="0" applyNumberFormat="1" applyFill="1" applyAlignment="1" applyProtection="1">
      <alignment horizontal="left" vertical="top" wrapText="1"/>
    </xf>
    <xf numFmtId="0" fontId="0" fillId="0" borderId="0" xfId="0" applyNumberFormat="1" applyFill="1" applyAlignment="1" applyProtection="1">
      <alignment horizontal="center" vertical="top"/>
    </xf>
    <xf numFmtId="0" fontId="0" fillId="0" borderId="2" xfId="0" applyNumberFormat="1" applyFill="1" applyBorder="1" applyAlignment="1" applyProtection="1">
      <alignment horizontal="left" vertical="top" wrapText="1"/>
    </xf>
    <xf numFmtId="0" fontId="4" fillId="0" borderId="1" xfId="0" applyNumberFormat="1" applyFont="1" applyFill="1" applyBorder="1" applyAlignment="1" applyProtection="1">
      <alignment horizontal="center"/>
    </xf>
    <xf numFmtId="0" fontId="0" fillId="0" borderId="0" xfId="0" applyNumberFormat="1" applyFill="1" applyAlignment="1" applyProtection="1"/>
    <xf numFmtId="0" fontId="6" fillId="0" borderId="0" xfId="1"/>
    <xf numFmtId="0" fontId="7" fillId="0" borderId="0" xfId="1" applyFont="1"/>
    <xf numFmtId="0" fontId="6" fillId="0" borderId="0" xfId="1" applyAlignment="1">
      <alignment vertical="center"/>
    </xf>
    <xf numFmtId="0" fontId="6" fillId="0" borderId="0" xfId="1" applyAlignment="1"/>
    <xf numFmtId="0" fontId="6" fillId="0" borderId="0" xfId="1" applyAlignment="1">
      <alignment horizontal="center"/>
    </xf>
    <xf numFmtId="0" fontId="9" fillId="0" borderId="0" xfId="0" applyFont="1" applyAlignment="1">
      <alignment horizontal="center" vertical="center"/>
    </xf>
    <xf numFmtId="0" fontId="10" fillId="0" borderId="0" xfId="0" applyFont="1" applyAlignment="1">
      <alignment vertical="center"/>
    </xf>
    <xf numFmtId="0" fontId="11" fillId="0" borderId="0" xfId="0" applyFont="1" applyBorder="1" applyAlignment="1">
      <alignment vertical="center"/>
    </xf>
    <xf numFmtId="0" fontId="12" fillId="0" borderId="0" xfId="0" applyFont="1" applyAlignment="1">
      <alignment vertical="center"/>
    </xf>
    <xf numFmtId="0" fontId="13" fillId="0" borderId="0" xfId="0" applyFont="1" applyAlignment="1">
      <alignment vertical="center"/>
    </xf>
    <xf numFmtId="0" fontId="13" fillId="0" borderId="0" xfId="0" applyFont="1" applyBorder="1" applyAlignment="1">
      <alignment horizontal="left" vertical="center"/>
    </xf>
    <xf numFmtId="0" fontId="4" fillId="2" borderId="34" xfId="0" applyNumberFormat="1" applyFont="1" applyFill="1" applyBorder="1" applyAlignment="1" applyProtection="1">
      <alignment horizontal="center"/>
    </xf>
    <xf numFmtId="0" fontId="4" fillId="0" borderId="30" xfId="0" applyNumberFormat="1" applyFont="1" applyFill="1" applyBorder="1" applyAlignment="1" applyProtection="1">
      <alignment horizontal="center"/>
    </xf>
    <xf numFmtId="0" fontId="4" fillId="2" borderId="36" xfId="0" applyNumberFormat="1" applyFont="1" applyFill="1" applyBorder="1" applyAlignment="1" applyProtection="1">
      <alignment horizontal="center"/>
    </xf>
    <xf numFmtId="0" fontId="4" fillId="0" borderId="0" xfId="0" applyNumberFormat="1" applyFont="1" applyFill="1" applyBorder="1" applyAlignment="1" applyProtection="1">
      <alignment horizontal="center"/>
    </xf>
    <xf numFmtId="0" fontId="0" fillId="0" borderId="0" xfId="0" applyNumberFormat="1" applyFill="1" applyBorder="1" applyAlignment="1" applyProtection="1"/>
    <xf numFmtId="0" fontId="4" fillId="0" borderId="28" xfId="0" applyNumberFormat="1" applyFont="1" applyFill="1" applyBorder="1" applyAlignment="1" applyProtection="1">
      <alignment horizontal="center"/>
    </xf>
    <xf numFmtId="0" fontId="0" fillId="0" borderId="30" xfId="0" applyNumberFormat="1" applyFill="1" applyBorder="1" applyAlignment="1" applyProtection="1">
      <alignment horizontal="center"/>
    </xf>
    <xf numFmtId="164" fontId="0" fillId="2" borderId="36" xfId="0" applyNumberFormat="1" applyFill="1" applyBorder="1" applyAlignment="1" applyProtection="1">
      <alignment horizontal="center"/>
    </xf>
    <xf numFmtId="164" fontId="0" fillId="0" borderId="30" xfId="0" applyNumberFormat="1" applyFill="1" applyBorder="1" applyAlignment="1" applyProtection="1">
      <alignment horizontal="center"/>
    </xf>
    <xf numFmtId="0" fontId="0" fillId="2" borderId="36" xfId="0" applyNumberFormat="1" applyFill="1" applyBorder="1" applyAlignment="1" applyProtection="1">
      <alignment horizontal="center"/>
    </xf>
    <xf numFmtId="0" fontId="0" fillId="0" borderId="31" xfId="0" applyNumberFormat="1" applyFill="1" applyBorder="1" applyAlignment="1" applyProtection="1">
      <alignment horizontal="center"/>
    </xf>
    <xf numFmtId="0" fontId="0" fillId="2" borderId="37" xfId="0" applyNumberFormat="1" applyFill="1" applyBorder="1" applyAlignment="1" applyProtection="1">
      <alignment horizontal="center"/>
    </xf>
    <xf numFmtId="0" fontId="14" fillId="0" borderId="30" xfId="0" applyNumberFormat="1" applyFont="1" applyFill="1" applyBorder="1" applyAlignment="1" applyProtection="1">
      <alignment horizontal="center"/>
    </xf>
    <xf numFmtId="164" fontId="0" fillId="0" borderId="20" xfId="0" applyNumberFormat="1" applyFill="1" applyBorder="1" applyAlignment="1" applyProtection="1"/>
    <xf numFmtId="164" fontId="0" fillId="2" borderId="20" xfId="0" applyNumberFormat="1" applyFill="1" applyBorder="1" applyAlignment="1" applyProtection="1"/>
    <xf numFmtId="164" fontId="0" fillId="0" borderId="20" xfId="0" applyNumberFormat="1" applyFill="1" applyBorder="1" applyAlignment="1" applyProtection="1">
      <alignment horizontal="center"/>
    </xf>
    <xf numFmtId="164" fontId="0" fillId="2" borderId="20" xfId="0" applyNumberFormat="1" applyFill="1" applyBorder="1" applyAlignment="1" applyProtection="1">
      <alignment horizontal="center"/>
    </xf>
    <xf numFmtId="0" fontId="10" fillId="0" borderId="0" xfId="0" applyFont="1" applyAlignment="1">
      <alignment horizontal="center" vertical="center"/>
    </xf>
    <xf numFmtId="0" fontId="11" fillId="0" borderId="0" xfId="0" applyFont="1" applyBorder="1" applyAlignment="1">
      <alignment horizontal="center" vertical="center"/>
    </xf>
    <xf numFmtId="0" fontId="12" fillId="0" borderId="0" xfId="0" applyFont="1" applyAlignment="1">
      <alignment horizontal="center" vertical="center"/>
    </xf>
    <xf numFmtId="0" fontId="13" fillId="0" borderId="0" xfId="0" applyFont="1" applyBorder="1" applyAlignment="1">
      <alignment horizontal="center" vertical="center"/>
    </xf>
    <xf numFmtId="0" fontId="0" fillId="0" borderId="0" xfId="0" applyNumberFormat="1" applyFill="1" applyAlignment="1" applyProtection="1">
      <alignment horizontal="center" vertical="top" wrapText="1"/>
    </xf>
    <xf numFmtId="0" fontId="4" fillId="2" borderId="0" xfId="0" applyNumberFormat="1" applyFont="1" applyFill="1" applyBorder="1" applyAlignment="1" applyProtection="1">
      <alignment horizontal="center"/>
    </xf>
    <xf numFmtId="165" fontId="0" fillId="2" borderId="0" xfId="0" applyNumberFormat="1" applyFill="1" applyBorder="1" applyAlignment="1" applyProtection="1">
      <alignment vertical="top"/>
    </xf>
    <xf numFmtId="0" fontId="4" fillId="0" borderId="32" xfId="0" applyNumberFormat="1" applyFont="1" applyFill="1" applyBorder="1" applyAlignment="1" applyProtection="1">
      <alignment horizontal="center"/>
    </xf>
    <xf numFmtId="0" fontId="4" fillId="0" borderId="38" xfId="0" applyNumberFormat="1" applyFont="1" applyFill="1" applyBorder="1" applyAlignment="1" applyProtection="1">
      <alignment horizontal="center"/>
    </xf>
    <xf numFmtId="165" fontId="0" fillId="0" borderId="34" xfId="0" applyNumberFormat="1" applyFill="1" applyBorder="1" applyAlignment="1" applyProtection="1">
      <alignment vertical="top"/>
    </xf>
    <xf numFmtId="164" fontId="5" fillId="0" borderId="36" xfId="0" applyNumberFormat="1" applyFont="1" applyFill="1" applyBorder="1" applyAlignment="1" applyProtection="1">
      <alignment vertical="top"/>
    </xf>
    <xf numFmtId="165" fontId="0" fillId="0" borderId="35" xfId="0" applyNumberFormat="1" applyFill="1" applyBorder="1" applyAlignment="1" applyProtection="1">
      <alignment vertical="top"/>
    </xf>
    <xf numFmtId="165" fontId="0" fillId="0" borderId="0" xfId="0" applyNumberFormat="1" applyFill="1" applyBorder="1" applyAlignment="1" applyProtection="1">
      <alignment vertical="top"/>
    </xf>
    <xf numFmtId="0" fontId="4" fillId="2" borderId="32" xfId="0" applyNumberFormat="1" applyFont="1" applyFill="1" applyBorder="1" applyAlignment="1" applyProtection="1">
      <alignment horizontal="center"/>
    </xf>
    <xf numFmtId="0" fontId="4" fillId="2" borderId="38" xfId="0" applyNumberFormat="1" applyFont="1" applyFill="1" applyBorder="1" applyAlignment="1" applyProtection="1">
      <alignment horizontal="center"/>
    </xf>
    <xf numFmtId="165" fontId="0" fillId="2" borderId="34" xfId="0" applyNumberFormat="1" applyFill="1" applyBorder="1" applyAlignment="1" applyProtection="1">
      <alignment vertical="top"/>
    </xf>
    <xf numFmtId="164" fontId="0" fillId="2" borderId="36" xfId="0" applyNumberFormat="1" applyFill="1" applyBorder="1" applyAlignment="1" applyProtection="1">
      <alignment vertical="top"/>
    </xf>
    <xf numFmtId="165" fontId="0" fillId="2" borderId="35" xfId="0" applyNumberFormat="1" applyFill="1" applyBorder="1" applyAlignment="1" applyProtection="1">
      <alignment vertical="top"/>
    </xf>
    <xf numFmtId="164" fontId="0" fillId="2" borderId="37" xfId="0" applyNumberFormat="1" applyFill="1" applyBorder="1" applyAlignment="1" applyProtection="1">
      <alignment vertical="top"/>
    </xf>
    <xf numFmtId="164" fontId="0" fillId="0" borderId="36" xfId="0" applyNumberFormat="1" applyFill="1" applyBorder="1" applyAlignment="1" applyProtection="1">
      <alignment vertical="top"/>
    </xf>
    <xf numFmtId="164" fontId="0" fillId="0" borderId="37" xfId="0" applyNumberFormat="1" applyFill="1" applyBorder="1" applyAlignment="1" applyProtection="1">
      <alignment vertical="top"/>
    </xf>
    <xf numFmtId="0" fontId="14" fillId="2" borderId="20" xfId="0" applyNumberFormat="1" applyFont="1" applyFill="1" applyBorder="1" applyAlignment="1" applyProtection="1"/>
    <xf numFmtId="0" fontId="2" fillId="0" borderId="0" xfId="0" applyNumberFormat="1" applyFont="1" applyFill="1" applyAlignment="1" applyProtection="1">
      <alignment horizontal="center"/>
    </xf>
    <xf numFmtId="0" fontId="0" fillId="0" borderId="0" xfId="0" applyNumberFormat="1" applyFill="1" applyAlignment="1" applyProtection="1">
      <alignment horizontal="left"/>
    </xf>
    <xf numFmtId="164" fontId="5" fillId="2" borderId="36" xfId="0" applyNumberFormat="1" applyFont="1" applyFill="1" applyBorder="1" applyAlignment="1" applyProtection="1">
      <alignment vertical="top"/>
    </xf>
    <xf numFmtId="0" fontId="10" fillId="0" borderId="0" xfId="0" applyFont="1" applyAlignment="1">
      <alignment horizontal="left" vertical="center"/>
    </xf>
    <xf numFmtId="0" fontId="11" fillId="0" borderId="0" xfId="0" applyFont="1" applyBorder="1" applyAlignment="1">
      <alignment horizontal="left" vertical="center"/>
    </xf>
    <xf numFmtId="0" fontId="12" fillId="0" borderId="0" xfId="0" applyFont="1" applyAlignment="1">
      <alignment horizontal="left" vertical="center"/>
    </xf>
    <xf numFmtId="0" fontId="13" fillId="0" borderId="0" xfId="0" applyFont="1" applyAlignment="1">
      <alignment horizontal="left" vertical="center"/>
    </xf>
    <xf numFmtId="0" fontId="4" fillId="0" borderId="0" xfId="0" applyNumberFormat="1" applyFont="1" applyFill="1" applyAlignment="1" applyProtection="1">
      <alignment horizontal="left"/>
    </xf>
    <xf numFmtId="165" fontId="0" fillId="0" borderId="36" xfId="0" applyNumberFormat="1" applyFill="1" applyBorder="1" applyAlignment="1" applyProtection="1">
      <alignment vertical="top"/>
    </xf>
    <xf numFmtId="165" fontId="0" fillId="0" borderId="40" xfId="0" applyNumberFormat="1" applyFill="1" applyBorder="1" applyAlignment="1" applyProtection="1">
      <alignment vertical="top"/>
    </xf>
    <xf numFmtId="165" fontId="0" fillId="0" borderId="37" xfId="0" applyNumberFormat="1" applyFill="1" applyBorder="1" applyAlignment="1" applyProtection="1">
      <alignment vertical="top"/>
    </xf>
    <xf numFmtId="165" fontId="0" fillId="2" borderId="36" xfId="0" applyNumberFormat="1" applyFill="1" applyBorder="1" applyAlignment="1" applyProtection="1">
      <alignment vertical="top"/>
    </xf>
    <xf numFmtId="165" fontId="0" fillId="2" borderId="40" xfId="0" applyNumberFormat="1" applyFill="1" applyBorder="1" applyAlignment="1" applyProtection="1">
      <alignment vertical="top"/>
    </xf>
    <xf numFmtId="165" fontId="0" fillId="2" borderId="37" xfId="0" applyNumberFormat="1" applyFill="1" applyBorder="1" applyAlignment="1" applyProtection="1">
      <alignment vertical="top"/>
    </xf>
    <xf numFmtId="0" fontId="4" fillId="0" borderId="32" xfId="0" applyNumberFormat="1" applyFont="1" applyFill="1" applyBorder="1" applyAlignment="1" applyProtection="1">
      <alignment horizontal="center" wrapText="1"/>
    </xf>
    <xf numFmtId="0" fontId="4" fillId="0" borderId="39" xfId="0" applyNumberFormat="1" applyFont="1" applyFill="1" applyBorder="1" applyAlignment="1" applyProtection="1">
      <alignment horizontal="center" wrapText="1"/>
    </xf>
    <xf numFmtId="0" fontId="4" fillId="0" borderId="38" xfId="0" applyNumberFormat="1" applyFont="1" applyFill="1" applyBorder="1" applyAlignment="1" applyProtection="1">
      <alignment horizontal="center" wrapText="1"/>
    </xf>
    <xf numFmtId="0" fontId="4" fillId="2" borderId="32" xfId="0" applyNumberFormat="1" applyFont="1" applyFill="1" applyBorder="1" applyAlignment="1" applyProtection="1">
      <alignment horizontal="center" wrapText="1"/>
    </xf>
    <xf numFmtId="0" fontId="4" fillId="2" borderId="39" xfId="0" applyNumberFormat="1" applyFont="1" applyFill="1" applyBorder="1" applyAlignment="1" applyProtection="1">
      <alignment horizontal="center" wrapText="1"/>
    </xf>
    <xf numFmtId="0" fontId="4" fillId="2" borderId="38" xfId="0" applyNumberFormat="1" applyFont="1" applyFill="1" applyBorder="1" applyAlignment="1" applyProtection="1">
      <alignment horizontal="center" wrapText="1"/>
    </xf>
    <xf numFmtId="0" fontId="0" fillId="0" borderId="0" xfId="0" applyNumberFormat="1" applyFill="1" applyBorder="1" applyAlignment="1" applyProtection="1">
      <alignment horizontal="left" vertical="top" wrapText="1"/>
    </xf>
    <xf numFmtId="0" fontId="0" fillId="2" borderId="0" xfId="0" applyNumberFormat="1" applyFill="1" applyBorder="1" applyAlignment="1" applyProtection="1">
      <alignment horizontal="left" vertical="top" wrapText="1"/>
    </xf>
    <xf numFmtId="0" fontId="4" fillId="0" borderId="34" xfId="0" applyNumberFormat="1" applyFont="1" applyFill="1" applyBorder="1" applyAlignment="1" applyProtection="1">
      <alignment horizontal="center"/>
    </xf>
    <xf numFmtId="0" fontId="3" fillId="0" borderId="34"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3" fillId="0" borderId="36" xfId="0" applyNumberFormat="1" applyFont="1" applyFill="1" applyBorder="1" applyAlignment="1" applyProtection="1">
      <alignment horizontal="center" vertical="center" wrapText="1"/>
    </xf>
    <xf numFmtId="0" fontId="0" fillId="0" borderId="34" xfId="0" applyNumberFormat="1" applyFill="1" applyBorder="1" applyAlignment="1" applyProtection="1">
      <alignment horizontal="left" vertical="top" wrapText="1"/>
    </xf>
    <xf numFmtId="0" fontId="0" fillId="0" borderId="36" xfId="0" applyNumberFormat="1" applyFill="1" applyBorder="1" applyAlignment="1" applyProtection="1">
      <alignment horizontal="left" vertical="top" wrapText="1"/>
    </xf>
    <xf numFmtId="0" fontId="0" fillId="0" borderId="35" xfId="0" applyNumberFormat="1" applyFill="1" applyBorder="1" applyAlignment="1" applyProtection="1">
      <alignment horizontal="left" vertical="top" wrapText="1"/>
    </xf>
    <xf numFmtId="0" fontId="0" fillId="0" borderId="40" xfId="0" applyNumberFormat="1" applyFill="1" applyBorder="1" applyAlignment="1" applyProtection="1">
      <alignment horizontal="left" vertical="top" wrapText="1"/>
    </xf>
    <xf numFmtId="0" fontId="0" fillId="0" borderId="37" xfId="0" applyNumberFormat="1" applyFill="1" applyBorder="1" applyAlignment="1" applyProtection="1">
      <alignment horizontal="left" vertical="top" wrapText="1"/>
    </xf>
    <xf numFmtId="0" fontId="0" fillId="2" borderId="34" xfId="0" applyNumberFormat="1" applyFill="1" applyBorder="1" applyAlignment="1" applyProtection="1">
      <alignment horizontal="left" vertical="top" wrapText="1"/>
    </xf>
    <xf numFmtId="0" fontId="0" fillId="2" borderId="36" xfId="0" applyNumberFormat="1" applyFill="1" applyBorder="1" applyAlignment="1" applyProtection="1">
      <alignment horizontal="left" vertical="top" wrapText="1"/>
    </xf>
    <xf numFmtId="0" fontId="0" fillId="2" borderId="35" xfId="0" applyNumberFormat="1" applyFill="1" applyBorder="1" applyAlignment="1" applyProtection="1">
      <alignment horizontal="left" vertical="top" wrapText="1"/>
    </xf>
    <xf numFmtId="0" fontId="0" fillId="2" borderId="40" xfId="0" applyNumberFormat="1" applyFill="1" applyBorder="1" applyAlignment="1" applyProtection="1">
      <alignment horizontal="left" vertical="top" wrapText="1"/>
    </xf>
    <xf numFmtId="0" fontId="0" fillId="2" borderId="37" xfId="0" applyNumberFormat="1" applyFill="1" applyBorder="1" applyAlignment="1" applyProtection="1">
      <alignment horizontal="left" vertical="top" wrapText="1"/>
    </xf>
    <xf numFmtId="14" fontId="0" fillId="0" borderId="0" xfId="0" applyNumberFormat="1" applyFill="1" applyBorder="1" applyAlignment="1" applyProtection="1">
      <alignment horizontal="left" vertical="top" wrapText="1"/>
    </xf>
    <xf numFmtId="14" fontId="0" fillId="2" borderId="40" xfId="0" applyNumberFormat="1" applyFill="1" applyBorder="1" applyAlignment="1" applyProtection="1">
      <alignment horizontal="left" vertical="top" wrapText="1"/>
    </xf>
    <xf numFmtId="0" fontId="4" fillId="0" borderId="36" xfId="0" applyNumberFormat="1" applyFont="1" applyFill="1" applyBorder="1" applyAlignment="1" applyProtection="1">
      <alignment horizontal="center"/>
    </xf>
    <xf numFmtId="14" fontId="0" fillId="0" borderId="40" xfId="0" applyNumberFormat="1" applyFill="1" applyBorder="1" applyAlignment="1" applyProtection="1">
      <alignment horizontal="left" vertical="top" wrapText="1"/>
    </xf>
    <xf numFmtId="0" fontId="18" fillId="0" borderId="1" xfId="0" applyNumberFormat="1" applyFont="1" applyFill="1" applyBorder="1" applyAlignment="1" applyProtection="1">
      <alignment horizontal="center" vertical="center" wrapText="1"/>
    </xf>
    <xf numFmtId="0" fontId="18" fillId="2" borderId="1" xfId="0" applyNumberFormat="1" applyFont="1" applyFill="1" applyBorder="1" applyAlignment="1" applyProtection="1">
      <alignment horizontal="center" vertical="center" wrapText="1"/>
    </xf>
    <xf numFmtId="0" fontId="4" fillId="0" borderId="0" xfId="0" applyNumberFormat="1" applyFont="1" applyFill="1" applyAlignment="1" applyProtection="1"/>
    <xf numFmtId="0" fontId="0" fillId="0" borderId="0" xfId="0" applyNumberFormat="1" applyFill="1" applyAlignment="1" applyProtection="1">
      <alignment horizontal="center" vertical="center"/>
    </xf>
    <xf numFmtId="0" fontId="6" fillId="0" borderId="0" xfId="2" applyFont="1"/>
    <xf numFmtId="0" fontId="6" fillId="0" borderId="0" xfId="2" applyFont="1" applyBorder="1"/>
    <xf numFmtId="0" fontId="8" fillId="0" borderId="0" xfId="2" applyFont="1" applyBorder="1"/>
    <xf numFmtId="0" fontId="8" fillId="0" borderId="0" xfId="2" applyFont="1"/>
    <xf numFmtId="0" fontId="8" fillId="0" borderId="0" xfId="2" applyFont="1" applyFill="1" applyBorder="1"/>
    <xf numFmtId="0" fontId="6" fillId="0" borderId="0" xfId="2" applyFont="1" applyFill="1"/>
    <xf numFmtId="0" fontId="20" fillId="0" borderId="48" xfId="2" applyFont="1" applyFill="1" applyBorder="1" applyAlignment="1">
      <alignment horizontal="left"/>
    </xf>
    <xf numFmtId="4" fontId="6" fillId="0" borderId="50" xfId="2" applyNumberFormat="1" applyFont="1" applyFill="1" applyBorder="1" applyAlignment="1">
      <alignment horizontal="left"/>
    </xf>
    <xf numFmtId="0" fontId="6" fillId="0" borderId="50" xfId="2" applyFont="1" applyFill="1" applyBorder="1" applyAlignment="1">
      <alignment horizontal="left"/>
    </xf>
    <xf numFmtId="0" fontId="21" fillId="0" borderId="50" xfId="5" applyFill="1" applyBorder="1" applyAlignment="1">
      <alignment horizontal="left"/>
    </xf>
    <xf numFmtId="167" fontId="22" fillId="0" borderId="48" xfId="2" applyNumberFormat="1" applyFont="1" applyFill="1" applyBorder="1" applyAlignment="1">
      <alignment horizontal="center"/>
    </xf>
    <xf numFmtId="0" fontId="23" fillId="0" borderId="0" xfId="2" applyFont="1" applyBorder="1"/>
    <xf numFmtId="44" fontId="23" fillId="0" borderId="50" xfId="2" applyNumberFormat="1" applyFont="1" applyFill="1" applyBorder="1" applyAlignment="1">
      <alignment horizontal="center"/>
    </xf>
    <xf numFmtId="0" fontId="23" fillId="0" borderId="50" xfId="2" quotePrefix="1" applyFont="1" applyFill="1" applyBorder="1" applyAlignment="1">
      <alignment horizontal="center" vertical="center"/>
    </xf>
    <xf numFmtId="0" fontId="23" fillId="0" borderId="0" xfId="2" applyFont="1" applyAlignment="1">
      <alignment vertical="center"/>
    </xf>
    <xf numFmtId="0" fontId="25" fillId="0" borderId="50" xfId="2" quotePrefix="1" applyFont="1" applyFill="1" applyBorder="1" applyAlignment="1">
      <alignment horizontal="center" vertical="center"/>
    </xf>
    <xf numFmtId="0" fontId="23" fillId="0" borderId="50" xfId="2" quotePrefix="1" applyFont="1" applyFill="1" applyBorder="1" applyAlignment="1">
      <alignment horizontal="center" vertical="center" wrapText="1"/>
    </xf>
    <xf numFmtId="0" fontId="23" fillId="0" borderId="54" xfId="2" quotePrefix="1" applyFont="1" applyFill="1" applyBorder="1" applyAlignment="1">
      <alignment horizontal="center" vertical="center" wrapText="1"/>
    </xf>
    <xf numFmtId="0" fontId="6" fillId="0" borderId="0" xfId="2" quotePrefix="1" applyFont="1" applyFill="1" applyBorder="1" applyAlignment="1">
      <alignment horizontal="center"/>
    </xf>
    <xf numFmtId="0" fontId="6" fillId="0" borderId="0" xfId="2" applyFont="1" applyAlignment="1">
      <alignment horizontal="left"/>
    </xf>
    <xf numFmtId="0" fontId="20" fillId="0" borderId="0" xfId="2" applyFont="1"/>
    <xf numFmtId="0" fontId="6" fillId="0" borderId="0" xfId="2" applyFont="1" applyAlignment="1">
      <alignment horizontal="center"/>
    </xf>
    <xf numFmtId="0" fontId="13" fillId="0" borderId="0" xfId="0" applyFont="1" applyFill="1" applyBorder="1" applyAlignment="1">
      <alignment horizontal="left" vertical="center"/>
    </xf>
    <xf numFmtId="0" fontId="4" fillId="6" borderId="34" xfId="0" applyNumberFormat="1" applyFont="1" applyFill="1" applyBorder="1" applyAlignment="1" applyProtection="1">
      <alignment horizontal="center"/>
    </xf>
    <xf numFmtId="0" fontId="0" fillId="5" borderId="0" xfId="0" applyNumberFormat="1" applyFill="1" applyAlignment="1" applyProtection="1"/>
    <xf numFmtId="164" fontId="26" fillId="6" borderId="34" xfId="0" applyNumberFormat="1" applyFont="1" applyFill="1" applyBorder="1" applyAlignment="1" applyProtection="1">
      <alignment horizontal="center"/>
    </xf>
    <xf numFmtId="0" fontId="24" fillId="6" borderId="34" xfId="0" applyNumberFormat="1" applyFont="1" applyFill="1" applyBorder="1" applyAlignment="1" applyProtection="1">
      <alignment horizontal="center"/>
    </xf>
    <xf numFmtId="0" fontId="24" fillId="6" borderId="35" xfId="0" applyNumberFormat="1" applyFont="1" applyFill="1" applyBorder="1" applyAlignment="1" applyProtection="1">
      <alignment horizontal="center"/>
    </xf>
    <xf numFmtId="0" fontId="24" fillId="5" borderId="0" xfId="0" applyNumberFormat="1" applyFont="1" applyFill="1" applyAlignment="1" applyProtection="1"/>
    <xf numFmtId="164" fontId="26" fillId="6" borderId="20" xfId="0" applyNumberFormat="1" applyFont="1" applyFill="1" applyBorder="1" applyAlignment="1" applyProtection="1">
      <alignment horizontal="center"/>
    </xf>
    <xf numFmtId="0" fontId="28" fillId="0" borderId="0" xfId="2" applyFont="1" applyBorder="1"/>
    <xf numFmtId="0" fontId="28" fillId="0" borderId="0" xfId="2" applyFont="1"/>
    <xf numFmtId="0" fontId="28" fillId="0" borderId="0" xfId="2" applyFont="1" applyFill="1" applyBorder="1"/>
    <xf numFmtId="0" fontId="27" fillId="0" borderId="0" xfId="3" applyFont="1" applyAlignment="1"/>
    <xf numFmtId="0" fontId="28" fillId="0" borderId="0" xfId="2" applyFont="1" applyAlignment="1">
      <alignment horizontal="left"/>
    </xf>
    <xf numFmtId="0" fontId="27" fillId="0" borderId="0" xfId="2" applyFont="1"/>
    <xf numFmtId="0" fontId="28" fillId="0" borderId="0" xfId="4" quotePrefix="1" applyFont="1" applyFill="1" applyBorder="1" applyAlignment="1">
      <alignment horizontal="left" vertical="center"/>
    </xf>
    <xf numFmtId="0" fontId="28" fillId="0" borderId="0" xfId="2" applyFont="1" applyFill="1"/>
    <xf numFmtId="0" fontId="29" fillId="0" borderId="0" xfId="2" applyFont="1" applyFill="1"/>
    <xf numFmtId="14" fontId="28" fillId="0" borderId="0" xfId="2" applyNumberFormat="1" applyFont="1" applyAlignment="1">
      <alignment horizontal="left"/>
    </xf>
    <xf numFmtId="0" fontId="29" fillId="5" borderId="0" xfId="3" applyFont="1" applyFill="1"/>
    <xf numFmtId="168" fontId="28" fillId="0" borderId="0" xfId="2" applyNumberFormat="1" applyFont="1" applyFill="1" applyAlignment="1">
      <alignment horizontal="left"/>
    </xf>
    <xf numFmtId="168" fontId="28" fillId="0" borderId="0" xfId="2" applyNumberFormat="1" applyFont="1" applyAlignment="1">
      <alignment horizontal="left"/>
    </xf>
    <xf numFmtId="0" fontId="30" fillId="0" borderId="0" xfId="2" applyFont="1" applyFill="1"/>
    <xf numFmtId="0" fontId="29" fillId="0" borderId="47" xfId="2" applyFont="1" applyBorder="1"/>
    <xf numFmtId="0" fontId="29" fillId="0" borderId="7" xfId="2" applyFont="1" applyBorder="1"/>
    <xf numFmtId="0" fontId="29" fillId="0" borderId="7" xfId="2" applyFont="1" applyBorder="1" applyAlignment="1">
      <alignment horizontal="right"/>
    </xf>
    <xf numFmtId="0" fontId="31" fillId="5" borderId="47" xfId="2" applyFont="1" applyFill="1" applyBorder="1" applyAlignment="1">
      <alignment horizontal="left" wrapText="1"/>
    </xf>
    <xf numFmtId="0" fontId="31" fillId="0" borderId="47" xfId="2" applyFont="1" applyFill="1" applyBorder="1" applyAlignment="1">
      <alignment horizontal="left" wrapText="1"/>
    </xf>
    <xf numFmtId="0" fontId="31" fillId="0" borderId="47" xfId="2" applyFont="1" applyFill="1" applyBorder="1" applyAlignment="1">
      <alignment horizontal="left"/>
    </xf>
    <xf numFmtId="0" fontId="29" fillId="0" borderId="49" xfId="2" applyFont="1" applyBorder="1"/>
    <xf numFmtId="0" fontId="29" fillId="0" borderId="0" xfId="2" applyFont="1" applyBorder="1"/>
    <xf numFmtId="0" fontId="29" fillId="0" borderId="0" xfId="2" applyFont="1" applyBorder="1" applyAlignment="1">
      <alignment horizontal="right"/>
    </xf>
    <xf numFmtId="4" fontId="29" fillId="5" borderId="49" xfId="2" applyNumberFormat="1" applyFont="1" applyFill="1" applyBorder="1" applyAlignment="1">
      <alignment horizontal="left"/>
    </xf>
    <xf numFmtId="4" fontId="29" fillId="0" borderId="49" xfId="2" applyNumberFormat="1" applyFont="1" applyFill="1" applyBorder="1" applyAlignment="1">
      <alignment horizontal="left"/>
    </xf>
    <xf numFmtId="0" fontId="29" fillId="5" borderId="49" xfId="2" applyFont="1" applyFill="1" applyBorder="1" applyAlignment="1">
      <alignment horizontal="left"/>
    </xf>
    <xf numFmtId="0" fontId="29" fillId="0" borderId="49" xfId="2" applyFont="1" applyFill="1" applyBorder="1" applyAlignment="1">
      <alignment horizontal="left"/>
    </xf>
    <xf numFmtId="0" fontId="32" fillId="5" borderId="49" xfId="5" applyFont="1" applyFill="1" applyBorder="1" applyAlignment="1">
      <alignment horizontal="left"/>
    </xf>
    <xf numFmtId="0" fontId="32" fillId="0" borderId="49" xfId="5" applyFont="1" applyFill="1" applyBorder="1" applyAlignment="1">
      <alignment horizontal="left"/>
    </xf>
    <xf numFmtId="167" fontId="33" fillId="5" borderId="47" xfId="2" applyNumberFormat="1" applyFont="1" applyFill="1" applyBorder="1" applyAlignment="1">
      <alignment horizontal="center"/>
    </xf>
    <xf numFmtId="167" fontId="33" fillId="0" borderId="47" xfId="2" applyNumberFormat="1" applyFont="1" applyFill="1" applyBorder="1" applyAlignment="1">
      <alignment horizontal="center"/>
    </xf>
    <xf numFmtId="0" fontId="34" fillId="0" borderId="49" xfId="2" applyFont="1" applyBorder="1" applyAlignment="1">
      <alignment horizontal="left"/>
    </xf>
    <xf numFmtId="0" fontId="34" fillId="0" borderId="0" xfId="2" applyFont="1" applyBorder="1" applyAlignment="1">
      <alignment horizontal="left"/>
    </xf>
    <xf numFmtId="0" fontId="34" fillId="0" borderId="52" xfId="2" applyFont="1" applyBorder="1" applyAlignment="1">
      <alignment horizontal="left"/>
    </xf>
    <xf numFmtId="167" fontId="34" fillId="5" borderId="49" xfId="2" applyNumberFormat="1" applyFont="1" applyFill="1" applyBorder="1" applyAlignment="1">
      <alignment horizontal="center"/>
    </xf>
    <xf numFmtId="167" fontId="34" fillId="0" borderId="49" xfId="2" applyNumberFormat="1" applyFont="1" applyFill="1" applyBorder="1" applyAlignment="1">
      <alignment horizontal="center"/>
    </xf>
    <xf numFmtId="44" fontId="34" fillId="0" borderId="49" xfId="2" applyNumberFormat="1" applyFont="1" applyFill="1" applyBorder="1" applyAlignment="1">
      <alignment horizontal="center"/>
    </xf>
    <xf numFmtId="0" fontId="34" fillId="5" borderId="49" xfId="2" quotePrefix="1" applyFont="1" applyFill="1" applyBorder="1" applyAlignment="1">
      <alignment horizontal="center" vertical="center"/>
    </xf>
    <xf numFmtId="0" fontId="34" fillId="0" borderId="49" xfId="2" quotePrefix="1" applyFont="1" applyFill="1" applyBorder="1" applyAlignment="1">
      <alignment horizontal="center" vertical="center"/>
    </xf>
    <xf numFmtId="0" fontId="1" fillId="0" borderId="49" xfId="2" quotePrefix="1" applyFont="1" applyFill="1" applyBorder="1" applyAlignment="1">
      <alignment horizontal="center" vertical="center"/>
    </xf>
    <xf numFmtId="0" fontId="34" fillId="5" borderId="49" xfId="2" quotePrefix="1" applyFont="1" applyFill="1" applyBorder="1" applyAlignment="1">
      <alignment horizontal="center" vertical="center" wrapText="1"/>
    </xf>
    <xf numFmtId="0" fontId="34" fillId="0" borderId="49" xfId="2" quotePrefix="1" applyFont="1" applyFill="1" applyBorder="1" applyAlignment="1">
      <alignment horizontal="center" vertical="center" wrapText="1"/>
    </xf>
    <xf numFmtId="0" fontId="34" fillId="0" borderId="13" xfId="2" quotePrefix="1" applyFont="1" applyFill="1" applyBorder="1" applyAlignment="1">
      <alignment horizontal="center" vertical="center" wrapText="1"/>
    </xf>
    <xf numFmtId="4" fontId="29" fillId="0" borderId="0" xfId="2" applyNumberFormat="1" applyFont="1" applyBorder="1" applyAlignment="1">
      <alignment horizontal="left" vertical="center"/>
    </xf>
    <xf numFmtId="0" fontId="29" fillId="0" borderId="0" xfId="2" applyFont="1" applyFill="1" applyBorder="1"/>
    <xf numFmtId="0" fontId="29" fillId="0" borderId="0" xfId="2" quotePrefix="1" applyFont="1" applyFill="1" applyBorder="1" applyAlignment="1">
      <alignment horizontal="center"/>
    </xf>
    <xf numFmtId="0" fontId="35" fillId="0" borderId="0" xfId="2" applyFont="1" applyBorder="1"/>
    <xf numFmtId="0" fontId="31" fillId="0" borderId="0" xfId="2" applyFont="1" applyBorder="1"/>
    <xf numFmtId="0" fontId="29" fillId="0" borderId="0" xfId="2" applyFont="1"/>
    <xf numFmtId="0" fontId="29" fillId="0" borderId="0" xfId="2" quotePrefix="1" applyFont="1" applyFill="1" applyAlignment="1">
      <alignment horizontal="center"/>
    </xf>
    <xf numFmtId="0" fontId="29" fillId="0" borderId="0" xfId="2" applyFont="1" applyAlignment="1">
      <alignment horizontal="right"/>
    </xf>
    <xf numFmtId="0" fontId="32" fillId="0" borderId="0" xfId="5" applyFont="1" applyAlignment="1">
      <alignment horizontal="left"/>
    </xf>
    <xf numFmtId="0" fontId="29" fillId="0" borderId="0" xfId="2" applyFont="1" applyAlignment="1">
      <alignment horizontal="left"/>
    </xf>
    <xf numFmtId="0" fontId="29" fillId="0" borderId="0" xfId="5" applyFont="1" applyAlignment="1">
      <alignment horizontal="left"/>
    </xf>
    <xf numFmtId="0" fontId="31" fillId="0" borderId="0" xfId="2" applyFont="1" applyFill="1" applyBorder="1"/>
    <xf numFmtId="0" fontId="31" fillId="0" borderId="0" xfId="2" applyFont="1"/>
    <xf numFmtId="0" fontId="35" fillId="0" borderId="0" xfId="2" applyFont="1"/>
    <xf numFmtId="0" fontId="35" fillId="0" borderId="0" xfId="2" applyFont="1" applyFill="1" applyAlignment="1">
      <alignment horizontal="center"/>
    </xf>
    <xf numFmtId="0" fontId="35" fillId="0" borderId="0" xfId="2" applyFont="1" applyFill="1" applyAlignment="1">
      <alignment horizontal="left"/>
    </xf>
    <xf numFmtId="0" fontId="29" fillId="0" borderId="0" xfId="2" applyFont="1" applyAlignment="1">
      <alignment horizontal="center"/>
    </xf>
    <xf numFmtId="167" fontId="29" fillId="0" borderId="0" xfId="2" applyNumberFormat="1" applyFont="1" applyFill="1" applyAlignment="1">
      <alignment horizontal="left"/>
    </xf>
    <xf numFmtId="0" fontId="29" fillId="0" borderId="0" xfId="2" applyFont="1" applyFill="1" applyAlignment="1">
      <alignment horizontal="center"/>
    </xf>
    <xf numFmtId="10" fontId="29" fillId="0" borderId="0" xfId="2" applyNumberFormat="1" applyFont="1" applyFill="1" applyAlignment="1">
      <alignment horizontal="center"/>
    </xf>
    <xf numFmtId="167" fontId="29" fillId="0" borderId="0" xfId="2" applyNumberFormat="1" applyFont="1" applyAlignment="1">
      <alignment horizontal="left"/>
    </xf>
    <xf numFmtId="0" fontId="29" fillId="0" borderId="0" xfId="3" applyFont="1" applyFill="1"/>
    <xf numFmtId="0" fontId="29" fillId="5" borderId="0" xfId="2" applyFont="1" applyFill="1" applyAlignment="1">
      <alignment horizontal="center"/>
    </xf>
    <xf numFmtId="167" fontId="29" fillId="5" borderId="0" xfId="2" applyNumberFormat="1" applyFont="1" applyFill="1" applyAlignment="1">
      <alignment horizontal="left"/>
    </xf>
    <xf numFmtId="165" fontId="0" fillId="5" borderId="34" xfId="0" applyNumberFormat="1" applyFill="1" applyBorder="1" applyAlignment="1" applyProtection="1">
      <alignment vertical="top"/>
    </xf>
    <xf numFmtId="165" fontId="0" fillId="5" borderId="35" xfId="0" applyNumberFormat="1" applyFill="1" applyBorder="1" applyAlignment="1" applyProtection="1">
      <alignment vertical="top"/>
    </xf>
    <xf numFmtId="0" fontId="40" fillId="5" borderId="32" xfId="0" applyNumberFormat="1" applyFont="1" applyFill="1" applyBorder="1" applyAlignment="1" applyProtection="1">
      <alignment horizontal="center"/>
    </xf>
    <xf numFmtId="0" fontId="40" fillId="5" borderId="38" xfId="0" applyNumberFormat="1" applyFont="1" applyFill="1" applyBorder="1" applyAlignment="1" applyProtection="1">
      <alignment horizontal="center"/>
    </xf>
    <xf numFmtId="165" fontId="24" fillId="5" borderId="34" xfId="0" applyNumberFormat="1" applyFont="1" applyFill="1" applyBorder="1" applyAlignment="1" applyProtection="1">
      <alignment vertical="top"/>
    </xf>
    <xf numFmtId="164" fontId="24" fillId="5" borderId="36" xfId="0" applyNumberFormat="1" applyFont="1" applyFill="1" applyBorder="1" applyAlignment="1" applyProtection="1">
      <alignment vertical="top"/>
    </xf>
    <xf numFmtId="165" fontId="24" fillId="5" borderId="35" xfId="0" applyNumberFormat="1" applyFont="1" applyFill="1" applyBorder="1" applyAlignment="1" applyProtection="1">
      <alignment vertical="top"/>
    </xf>
    <xf numFmtId="164" fontId="24" fillId="5" borderId="37" xfId="0" applyNumberFormat="1" applyFont="1" applyFill="1" applyBorder="1" applyAlignment="1" applyProtection="1">
      <alignment vertical="top"/>
    </xf>
    <xf numFmtId="164" fontId="26" fillId="5" borderId="20" xfId="0" applyNumberFormat="1" applyFont="1" applyFill="1" applyBorder="1" applyAlignment="1" applyProtection="1"/>
    <xf numFmtId="0" fontId="10" fillId="0" borderId="0" xfId="0" applyFont="1" applyAlignment="1">
      <alignment vertical="top"/>
    </xf>
    <xf numFmtId="0" fontId="10" fillId="0" borderId="0" xfId="0" applyFont="1" applyAlignment="1">
      <alignment horizontal="center" vertical="top"/>
    </xf>
    <xf numFmtId="0" fontId="41" fillId="0" borderId="0" xfId="0" applyFont="1" applyAlignment="1">
      <alignment vertical="center"/>
    </xf>
    <xf numFmtId="0" fontId="42" fillId="0" borderId="0" xfId="0" applyNumberFormat="1" applyFont="1" applyFill="1" applyAlignment="1" applyProtection="1">
      <alignment horizontal="center"/>
    </xf>
    <xf numFmtId="0" fontId="41" fillId="0" borderId="0" xfId="0" applyFont="1" applyAlignment="1">
      <alignment horizontal="center" vertical="center"/>
    </xf>
    <xf numFmtId="0" fontId="42" fillId="0" borderId="0" xfId="0" applyNumberFormat="1" applyFont="1" applyFill="1" applyAlignment="1" applyProtection="1"/>
    <xf numFmtId="0" fontId="41" fillId="0" borderId="0" xfId="0" applyFont="1" applyAlignment="1">
      <alignment horizontal="left" vertical="center"/>
    </xf>
    <xf numFmtId="0" fontId="0" fillId="5" borderId="0" xfId="0" applyNumberFormat="1" applyFill="1" applyAlignment="1" applyProtection="1">
      <alignment horizontal="center"/>
    </xf>
    <xf numFmtId="0" fontId="46" fillId="2" borderId="20" xfId="0" applyNumberFormat="1" applyFont="1" applyFill="1" applyBorder="1" applyAlignment="1" applyProtection="1"/>
    <xf numFmtId="0" fontId="4" fillId="5" borderId="32" xfId="0" applyNumberFormat="1" applyFont="1" applyFill="1" applyBorder="1" applyAlignment="1" applyProtection="1">
      <alignment horizontal="center" wrapText="1"/>
    </xf>
    <xf numFmtId="0" fontId="4" fillId="5" borderId="39" xfId="0" applyNumberFormat="1" applyFont="1" applyFill="1" applyBorder="1" applyAlignment="1" applyProtection="1">
      <alignment horizontal="center" wrapText="1"/>
    </xf>
    <xf numFmtId="0" fontId="4" fillId="5" borderId="38" xfId="0" applyNumberFormat="1" applyFont="1" applyFill="1" applyBorder="1" applyAlignment="1" applyProtection="1">
      <alignment horizontal="center" wrapText="1"/>
    </xf>
    <xf numFmtId="165" fontId="0" fillId="5" borderId="0" xfId="0" applyNumberFormat="1" applyFill="1" applyBorder="1" applyAlignment="1" applyProtection="1">
      <alignment vertical="top"/>
    </xf>
    <xf numFmtId="165" fontId="0" fillId="5" borderId="36" xfId="0" applyNumberFormat="1" applyFill="1" applyBorder="1" applyAlignment="1" applyProtection="1">
      <alignment vertical="top"/>
    </xf>
    <xf numFmtId="165" fontId="0" fillId="5" borderId="40" xfId="0" applyNumberFormat="1" applyFill="1" applyBorder="1" applyAlignment="1" applyProtection="1">
      <alignment vertical="top"/>
    </xf>
    <xf numFmtId="165" fontId="0" fillId="5" borderId="37" xfId="0" applyNumberFormat="1" applyFill="1" applyBorder="1" applyAlignment="1" applyProtection="1">
      <alignment vertical="top"/>
    </xf>
    <xf numFmtId="0" fontId="12" fillId="0" borderId="0" xfId="0" applyFont="1" applyAlignment="1">
      <alignment vertical="top"/>
    </xf>
    <xf numFmtId="0" fontId="41" fillId="0" borderId="0" xfId="0" applyFont="1" applyAlignment="1">
      <alignment horizontal="left" vertical="top"/>
    </xf>
    <xf numFmtId="0" fontId="42" fillId="0" borderId="0" xfId="0" applyNumberFormat="1" applyFont="1" applyFill="1" applyAlignment="1" applyProtection="1">
      <alignment horizontal="left" vertical="top"/>
    </xf>
    <xf numFmtId="0" fontId="48" fillId="0" borderId="0" xfId="1" applyFont="1"/>
    <xf numFmtId="0" fontId="50" fillId="0" borderId="0" xfId="1" applyFont="1" applyAlignment="1">
      <alignment horizontal="center"/>
    </xf>
    <xf numFmtId="0" fontId="49" fillId="0" borderId="0" xfId="1" applyFont="1" applyAlignment="1"/>
    <xf numFmtId="0" fontId="49" fillId="0" borderId="5" xfId="1" applyFont="1" applyBorder="1" applyAlignment="1">
      <alignment horizontal="left"/>
    </xf>
    <xf numFmtId="0" fontId="49" fillId="0" borderId="0" xfId="1" applyFont="1" applyBorder="1" applyAlignment="1">
      <alignment horizontal="center"/>
    </xf>
    <xf numFmtId="0" fontId="49" fillId="0" borderId="0" xfId="1" applyFont="1" applyAlignment="1">
      <alignment horizontal="center"/>
    </xf>
    <xf numFmtId="0" fontId="49" fillId="0" borderId="0" xfId="1" applyFont="1" applyAlignment="1">
      <alignment horizontal="right"/>
    </xf>
    <xf numFmtId="0" fontId="49" fillId="0" borderId="5" xfId="1" applyFont="1" applyBorder="1" applyAlignment="1"/>
    <xf numFmtId="0" fontId="49" fillId="0" borderId="5" xfId="1" applyFont="1" applyBorder="1" applyAlignment="1">
      <alignment horizontal="center"/>
    </xf>
    <xf numFmtId="0" fontId="48" fillId="0" borderId="0" xfId="1" applyFont="1" applyAlignment="1">
      <alignment horizontal="right"/>
    </xf>
    <xf numFmtId="0" fontId="48" fillId="0" borderId="0" xfId="1" applyFont="1" applyAlignment="1">
      <alignment vertical="top"/>
    </xf>
    <xf numFmtId="166" fontId="49" fillId="0" borderId="6" xfId="1" applyNumberFormat="1" applyFont="1" applyBorder="1" applyAlignment="1">
      <alignment horizontal="left"/>
    </xf>
    <xf numFmtId="0" fontId="49" fillId="0" borderId="7" xfId="1" applyFont="1" applyBorder="1" applyAlignment="1">
      <alignment horizontal="center"/>
    </xf>
    <xf numFmtId="166" fontId="49" fillId="0" borderId="0" xfId="1" applyNumberFormat="1" applyFont="1" applyBorder="1" applyAlignment="1">
      <alignment horizontal="left"/>
    </xf>
    <xf numFmtId="0" fontId="49" fillId="0" borderId="0" xfId="1" applyFont="1" applyBorder="1" applyAlignment="1"/>
    <xf numFmtId="0" fontId="48" fillId="0" borderId="0" xfId="1" applyFont="1" applyAlignment="1"/>
    <xf numFmtId="0" fontId="48" fillId="0" borderId="0" xfId="1" applyFont="1" applyFill="1" applyBorder="1" applyAlignment="1">
      <alignment vertical="center"/>
    </xf>
    <xf numFmtId="0" fontId="49" fillId="0" borderId="11" xfId="1" applyFont="1" applyBorder="1" applyAlignment="1">
      <alignment horizontal="center" vertical="center"/>
    </xf>
    <xf numFmtId="0" fontId="49" fillId="0" borderId="12" xfId="1" applyFont="1" applyBorder="1" applyAlignment="1">
      <alignment horizontal="center" vertical="center"/>
    </xf>
    <xf numFmtId="0" fontId="48" fillId="0" borderId="8" xfId="1" applyFont="1" applyBorder="1" applyAlignment="1">
      <alignment horizontal="center" vertical="center" wrapText="1"/>
    </xf>
    <xf numFmtId="0" fontId="48" fillId="0" borderId="9" xfId="1" applyFont="1" applyBorder="1" applyAlignment="1">
      <alignment horizontal="center" vertical="center" wrapText="1"/>
    </xf>
    <xf numFmtId="0" fontId="48" fillId="0" borderId="9" xfId="1" quotePrefix="1" applyFont="1" applyBorder="1" applyAlignment="1">
      <alignment horizontal="center" vertical="center" wrapText="1"/>
    </xf>
    <xf numFmtId="0" fontId="48" fillId="0" borderId="10" xfId="1" applyFont="1" applyBorder="1" applyAlignment="1">
      <alignment horizontal="center" vertical="center" wrapText="1"/>
    </xf>
    <xf numFmtId="0" fontId="48" fillId="0" borderId="13" xfId="1" applyFont="1" applyBorder="1" applyAlignment="1">
      <alignment horizontal="center" vertical="center"/>
    </xf>
    <xf numFmtId="0" fontId="51" fillId="3" borderId="14" xfId="1" applyNumberFormat="1" applyFont="1" applyFill="1" applyBorder="1" applyAlignment="1" applyProtection="1">
      <alignment horizontal="center" vertical="center" wrapText="1"/>
    </xf>
    <xf numFmtId="4" fontId="48" fillId="0" borderId="13" xfId="1" applyNumberFormat="1" applyFont="1" applyBorder="1" applyAlignment="1">
      <alignment vertical="center" wrapText="1"/>
    </xf>
    <xf numFmtId="164" fontId="52" fillId="0" borderId="24" xfId="0" applyNumberFormat="1" applyFont="1" applyFill="1" applyBorder="1" applyAlignment="1" applyProtection="1">
      <alignment horizontal="center" vertical="center"/>
    </xf>
    <xf numFmtId="4" fontId="48" fillId="0" borderId="25" xfId="1" applyNumberFormat="1" applyFont="1" applyBorder="1" applyAlignment="1">
      <alignment horizontal="center" vertical="center"/>
    </xf>
    <xf numFmtId="167" fontId="48" fillId="0" borderId="26" xfId="1" applyNumberFormat="1" applyFont="1" applyBorder="1" applyAlignment="1">
      <alignment horizontal="center" vertical="center"/>
    </xf>
    <xf numFmtId="4" fontId="48" fillId="0" borderId="26" xfId="1" applyNumberFormat="1" applyFont="1" applyBorder="1" applyAlignment="1">
      <alignment horizontal="right" vertical="center"/>
    </xf>
    <xf numFmtId="4" fontId="48" fillId="0" borderId="27" xfId="1" applyNumberFormat="1" applyFont="1" applyBorder="1" applyAlignment="1">
      <alignment horizontal="right" vertical="center"/>
    </xf>
    <xf numFmtId="0" fontId="48" fillId="0" borderId="15" xfId="1" applyFont="1" applyBorder="1" applyAlignment="1">
      <alignment horizontal="center" vertical="center"/>
    </xf>
    <xf numFmtId="0" fontId="51" fillId="0" borderId="16" xfId="1" applyNumberFormat="1" applyFont="1" applyFill="1" applyBorder="1" applyAlignment="1" applyProtection="1">
      <alignment horizontal="center" vertical="center" wrapText="1"/>
    </xf>
    <xf numFmtId="4" fontId="48" fillId="0" borderId="15" xfId="1" applyNumberFormat="1" applyFont="1" applyBorder="1" applyAlignment="1">
      <alignment vertical="center" wrapText="1"/>
    </xf>
    <xf numFmtId="164" fontId="51" fillId="0" borderId="16" xfId="0" applyNumberFormat="1" applyFont="1" applyFill="1" applyBorder="1" applyAlignment="1" applyProtection="1">
      <alignment horizontal="center" vertical="center"/>
    </xf>
    <xf numFmtId="4" fontId="48" fillId="0" borderId="18" xfId="1" applyNumberFormat="1" applyFont="1" applyBorder="1" applyAlignment="1">
      <alignment horizontal="center" vertical="center"/>
    </xf>
    <xf numFmtId="167" fontId="48" fillId="0" borderId="19" xfId="1" applyNumberFormat="1" applyFont="1" applyBorder="1" applyAlignment="1">
      <alignment horizontal="center" vertical="center"/>
    </xf>
    <xf numFmtId="4" fontId="48" fillId="0" borderId="19" xfId="1" applyNumberFormat="1" applyFont="1" applyBorder="1" applyAlignment="1">
      <alignment horizontal="right" vertical="center"/>
    </xf>
    <xf numFmtId="4" fontId="48" fillId="0" borderId="17" xfId="1" applyNumberFormat="1" applyFont="1" applyBorder="1" applyAlignment="1">
      <alignment horizontal="right" vertical="center"/>
    </xf>
    <xf numFmtId="0" fontId="48" fillId="0" borderId="14" xfId="1" applyFont="1" applyBorder="1" applyAlignment="1">
      <alignment horizontal="center" vertical="center" wrapText="1"/>
    </xf>
    <xf numFmtId="167" fontId="48" fillId="0" borderId="18" xfId="1" applyNumberFormat="1" applyFont="1" applyBorder="1" applyAlignment="1">
      <alignment horizontal="center" vertical="center"/>
    </xf>
    <xf numFmtId="0" fontId="48" fillId="0" borderId="16" xfId="1" applyFont="1" applyBorder="1" applyAlignment="1">
      <alignment vertical="center" wrapText="1"/>
    </xf>
    <xf numFmtId="4" fontId="49" fillId="0" borderId="16" xfId="1" applyNumberFormat="1" applyFont="1" applyBorder="1" applyAlignment="1">
      <alignment horizontal="center" vertical="center"/>
    </xf>
    <xf numFmtId="167" fontId="49" fillId="0" borderId="19" xfId="1" applyNumberFormat="1" applyFont="1" applyBorder="1" applyAlignment="1">
      <alignment horizontal="center" vertical="center"/>
    </xf>
    <xf numFmtId="0" fontId="13" fillId="0" borderId="0" xfId="1" applyFont="1" applyAlignment="1">
      <alignment horizontal="center"/>
    </xf>
    <xf numFmtId="0" fontId="47" fillId="0" borderId="0" xfId="1" applyFont="1" applyAlignment="1">
      <alignment horizontal="center"/>
    </xf>
    <xf numFmtId="0" fontId="49" fillId="0" borderId="8" xfId="1" applyFont="1" applyBorder="1" applyAlignment="1">
      <alignment horizontal="center"/>
    </xf>
    <xf numFmtId="0" fontId="49" fillId="0" borderId="9" xfId="1" applyFont="1" applyBorder="1" applyAlignment="1">
      <alignment horizontal="center"/>
    </xf>
    <xf numFmtId="0" fontId="49" fillId="0" borderId="10" xfId="1" applyFont="1" applyBorder="1" applyAlignment="1">
      <alignment horizontal="center"/>
    </xf>
    <xf numFmtId="0" fontId="53" fillId="4" borderId="21" xfId="1" applyFont="1" applyFill="1" applyBorder="1" applyAlignment="1">
      <alignment horizontal="left" vertical="center" wrapText="1"/>
    </xf>
    <xf numFmtId="0" fontId="53" fillId="4" borderId="22" xfId="1" applyFont="1" applyFill="1" applyBorder="1" applyAlignment="1">
      <alignment horizontal="left" vertical="center" wrapText="1"/>
    </xf>
    <xf numFmtId="0" fontId="53" fillId="4" borderId="23" xfId="1" applyFont="1" applyFill="1" applyBorder="1" applyAlignment="1">
      <alignment horizontal="left" vertical="center" wrapText="1"/>
    </xf>
    <xf numFmtId="0" fontId="2" fillId="0" borderId="0" xfId="0" applyNumberFormat="1" applyFont="1" applyFill="1" applyAlignment="1" applyProtection="1"/>
    <xf numFmtId="0" fontId="0" fillId="0" borderId="0" xfId="0" applyNumberFormat="1" applyFill="1" applyAlignment="1" applyProtection="1"/>
    <xf numFmtId="0" fontId="3" fillId="5" borderId="32" xfId="0" applyNumberFormat="1" applyFont="1" applyFill="1" applyBorder="1" applyAlignment="1" applyProtection="1">
      <alignment horizontal="center" wrapText="1"/>
    </xf>
    <xf numFmtId="0" fontId="3" fillId="5" borderId="33" xfId="0" applyNumberFormat="1" applyFont="1" applyFill="1" applyBorder="1" applyAlignment="1" applyProtection="1">
      <alignment horizontal="center" wrapText="1"/>
    </xf>
    <xf numFmtId="0" fontId="3" fillId="0" borderId="28" xfId="0" applyNumberFormat="1" applyFont="1" applyFill="1" applyBorder="1" applyAlignment="1" applyProtection="1">
      <alignment horizontal="center" wrapText="1"/>
    </xf>
    <xf numFmtId="0" fontId="3" fillId="0" borderId="30" xfId="0" applyNumberFormat="1" applyFont="1" applyFill="1" applyBorder="1" applyAlignment="1" applyProtection="1">
      <alignment horizontal="center" wrapText="1"/>
    </xf>
    <xf numFmtId="0" fontId="3" fillId="0" borderId="29" xfId="0" applyNumberFormat="1" applyFont="1" applyFill="1" applyBorder="1" applyAlignment="1" applyProtection="1">
      <alignment horizontal="center" wrapText="1"/>
    </xf>
    <xf numFmtId="4" fontId="34" fillId="0" borderId="49" xfId="2" applyNumberFormat="1" applyFont="1" applyBorder="1" applyAlignment="1">
      <alignment horizontal="left" vertical="center"/>
    </xf>
    <xf numFmtId="4" fontId="34" fillId="0" borderId="0" xfId="2" applyNumberFormat="1" applyFont="1" applyBorder="1" applyAlignment="1">
      <alignment horizontal="left" vertical="center"/>
    </xf>
    <xf numFmtId="4" fontId="34" fillId="0" borderId="52" xfId="2" applyNumberFormat="1" applyFont="1" applyBorder="1" applyAlignment="1">
      <alignment horizontal="left" vertical="center"/>
    </xf>
    <xf numFmtId="0" fontId="38" fillId="0" borderId="0" xfId="2" applyFont="1" applyAlignment="1">
      <alignment horizontal="center"/>
    </xf>
    <xf numFmtId="0" fontId="39" fillId="0" borderId="0" xfId="2" applyFont="1" applyAlignment="1">
      <alignment horizontal="center"/>
    </xf>
    <xf numFmtId="0" fontId="33" fillId="0" borderId="47" xfId="2" applyFont="1" applyBorder="1" applyAlignment="1">
      <alignment horizontal="left"/>
    </xf>
    <xf numFmtId="0" fontId="33" fillId="0" borderId="7" xfId="2" applyFont="1" applyBorder="1" applyAlignment="1">
      <alignment horizontal="left"/>
    </xf>
    <xf numFmtId="0" fontId="33" fillId="0" borderId="51" xfId="2" applyFont="1" applyBorder="1" applyAlignment="1">
      <alignment horizontal="left"/>
    </xf>
    <xf numFmtId="4" fontId="34" fillId="0" borderId="49" xfId="2" applyNumberFormat="1" applyFont="1" applyBorder="1" applyAlignment="1">
      <alignment horizontal="left" vertical="center" wrapText="1"/>
    </xf>
    <xf numFmtId="4" fontId="34" fillId="0" borderId="0" xfId="2" applyNumberFormat="1" applyFont="1" applyBorder="1" applyAlignment="1">
      <alignment horizontal="left" vertical="center" wrapText="1"/>
    </xf>
    <xf numFmtId="4" fontId="34" fillId="0" borderId="52" xfId="2" applyNumberFormat="1" applyFont="1" applyBorder="1" applyAlignment="1">
      <alignment horizontal="left" vertical="center" wrapText="1"/>
    </xf>
    <xf numFmtId="0" fontId="29" fillId="0" borderId="0" xfId="5" applyFont="1" applyAlignment="1">
      <alignment horizontal="left"/>
    </xf>
    <xf numFmtId="0" fontId="37" fillId="0" borderId="0" xfId="5" applyFont="1" applyAlignment="1">
      <alignment horizontal="left"/>
    </xf>
    <xf numFmtId="4" fontId="34" fillId="0" borderId="49" xfId="2" applyNumberFormat="1" applyFont="1" applyBorder="1" applyAlignment="1">
      <alignment horizontal="left" vertical="top" wrapText="1"/>
    </xf>
    <xf numFmtId="4" fontId="34" fillId="0" borderId="0" xfId="2" applyNumberFormat="1" applyFont="1" applyBorder="1" applyAlignment="1">
      <alignment horizontal="left" vertical="top" wrapText="1"/>
    </xf>
    <xf numFmtId="4" fontId="34" fillId="0" borderId="52" xfId="2" applyNumberFormat="1" applyFont="1" applyBorder="1" applyAlignment="1">
      <alignment horizontal="left" vertical="top" wrapText="1"/>
    </xf>
    <xf numFmtId="4" fontId="34" fillId="0" borderId="13" xfId="2" applyNumberFormat="1" applyFont="1" applyBorder="1" applyAlignment="1">
      <alignment horizontal="left" vertical="top" wrapText="1"/>
    </xf>
    <xf numFmtId="4" fontId="34" fillId="0" borderId="5" xfId="2" applyNumberFormat="1" applyFont="1" applyBorder="1" applyAlignment="1">
      <alignment horizontal="left" vertical="top" wrapText="1"/>
    </xf>
    <xf numFmtId="4" fontId="34" fillId="0" borderId="53" xfId="2" applyNumberFormat="1" applyFont="1" applyBorder="1" applyAlignment="1">
      <alignment horizontal="left" vertical="top" wrapText="1"/>
    </xf>
    <xf numFmtId="0" fontId="29" fillId="0" borderId="0" xfId="2" applyFont="1" applyAlignment="1">
      <alignment horizontal="left"/>
    </xf>
    <xf numFmtId="0" fontId="32" fillId="0" borderId="0" xfId="5" applyFont="1" applyAlignment="1">
      <alignment horizontal="left"/>
    </xf>
    <xf numFmtId="0" fontId="29" fillId="0" borderId="0" xfId="2" applyFont="1" applyFill="1" applyAlignment="1">
      <alignment horizontal="left"/>
    </xf>
    <xf numFmtId="0" fontId="29" fillId="5" borderId="0" xfId="2" applyFont="1" applyFill="1" applyAlignment="1">
      <alignment horizontal="left"/>
    </xf>
    <xf numFmtId="10" fontId="29" fillId="0" borderId="0" xfId="2" applyNumberFormat="1" applyFont="1" applyFill="1" applyAlignment="1">
      <alignment horizontal="left"/>
    </xf>
    <xf numFmtId="0" fontId="0" fillId="0" borderId="0" xfId="0" applyNumberFormat="1" applyFill="1" applyAlignment="1" applyProtection="1">
      <alignment horizontal="left" vertical="top" wrapText="1"/>
    </xf>
    <xf numFmtId="0" fontId="40" fillId="5" borderId="2" xfId="0" applyNumberFormat="1" applyFont="1" applyFill="1" applyBorder="1" applyAlignment="1" applyProtection="1">
      <alignment horizontal="center"/>
    </xf>
    <xf numFmtId="0" fontId="24" fillId="5" borderId="3" xfId="0" applyNumberFormat="1" applyFont="1" applyFill="1" applyBorder="1" applyAlignment="1" applyProtection="1"/>
    <xf numFmtId="0" fontId="4" fillId="0" borderId="2" xfId="0" applyNumberFormat="1" applyFont="1" applyFill="1" applyBorder="1" applyAlignment="1" applyProtection="1">
      <alignment horizontal="center"/>
    </xf>
    <xf numFmtId="0" fontId="0" fillId="0" borderId="3" xfId="0" applyNumberFormat="1" applyFill="1" applyBorder="1" applyAlignment="1" applyProtection="1"/>
    <xf numFmtId="0" fontId="26" fillId="5" borderId="32" xfId="0" applyNumberFormat="1" applyFont="1" applyFill="1" applyBorder="1" applyAlignment="1" applyProtection="1">
      <alignment horizontal="center" wrapText="1"/>
    </xf>
    <xf numFmtId="0" fontId="26" fillId="5" borderId="38" xfId="0" applyNumberFormat="1" applyFont="1" applyFill="1" applyBorder="1" applyAlignment="1" applyProtection="1">
      <alignment horizontal="center" wrapText="1"/>
    </xf>
    <xf numFmtId="0" fontId="26" fillId="5" borderId="35" xfId="0" applyNumberFormat="1" applyFont="1" applyFill="1" applyBorder="1" applyAlignment="1" applyProtection="1">
      <alignment horizontal="center" wrapText="1"/>
    </xf>
    <xf numFmtId="0" fontId="26" fillId="5" borderId="37" xfId="0" applyNumberFormat="1" applyFont="1" applyFill="1" applyBorder="1" applyAlignment="1" applyProtection="1">
      <alignment horizontal="center" wrapText="1"/>
    </xf>
    <xf numFmtId="0" fontId="3" fillId="0" borderId="32" xfId="0" applyNumberFormat="1" applyFont="1" applyFill="1" applyBorder="1" applyAlignment="1" applyProtection="1">
      <alignment horizontal="center" wrapText="1"/>
    </xf>
    <xf numFmtId="0" fontId="3" fillId="0" borderId="38" xfId="0" applyNumberFormat="1" applyFont="1" applyFill="1" applyBorder="1" applyAlignment="1" applyProtection="1">
      <alignment horizontal="center" wrapText="1"/>
    </xf>
    <xf numFmtId="0" fontId="3" fillId="0" borderId="35" xfId="0" applyNumberFormat="1" applyFont="1" applyFill="1" applyBorder="1" applyAlignment="1" applyProtection="1">
      <alignment horizontal="center" wrapText="1"/>
    </xf>
    <xf numFmtId="0" fontId="3" fillId="0" borderId="37" xfId="0" applyNumberFormat="1" applyFont="1" applyFill="1" applyBorder="1" applyAlignment="1" applyProtection="1">
      <alignment horizontal="center" wrapText="1"/>
    </xf>
    <xf numFmtId="0" fontId="43" fillId="0" borderId="2" xfId="0" applyNumberFormat="1" applyFont="1" applyFill="1" applyBorder="1" applyAlignment="1" applyProtection="1">
      <alignment horizontal="center"/>
    </xf>
    <xf numFmtId="0" fontId="45" fillId="0" borderId="3" xfId="0" applyNumberFormat="1" applyFont="1" applyFill="1" applyBorder="1" applyAlignment="1" applyProtection="1"/>
    <xf numFmtId="0" fontId="16" fillId="0" borderId="0" xfId="0" applyNumberFormat="1" applyFont="1" applyFill="1" applyAlignment="1" applyProtection="1"/>
    <xf numFmtId="0" fontId="17" fillId="0" borderId="0" xfId="0" applyNumberFormat="1" applyFont="1" applyFill="1" applyAlignment="1" applyProtection="1"/>
    <xf numFmtId="0" fontId="4" fillId="5" borderId="2" xfId="0" applyNumberFormat="1" applyFont="1" applyFill="1" applyBorder="1" applyAlignment="1" applyProtection="1">
      <alignment horizontal="center"/>
    </xf>
    <xf numFmtId="0" fontId="0" fillId="5" borderId="0" xfId="0" applyNumberFormat="1" applyFill="1" applyBorder="1" applyAlignment="1" applyProtection="1"/>
    <xf numFmtId="0" fontId="0" fillId="5" borderId="3" xfId="0" applyNumberFormat="1" applyFill="1" applyBorder="1" applyAlignment="1" applyProtection="1"/>
    <xf numFmtId="0" fontId="0" fillId="0" borderId="0" xfId="0" applyNumberFormat="1" applyFill="1" applyBorder="1" applyAlignment="1" applyProtection="1"/>
    <xf numFmtId="0" fontId="3" fillId="5" borderId="39" xfId="0" applyNumberFormat="1" applyFont="1" applyFill="1" applyBorder="1" applyAlignment="1" applyProtection="1">
      <alignment horizontal="center" wrapText="1"/>
    </xf>
    <xf numFmtId="0" fontId="3" fillId="5" borderId="38" xfId="0" applyNumberFormat="1" applyFont="1" applyFill="1" applyBorder="1" applyAlignment="1" applyProtection="1">
      <alignment horizontal="center" wrapText="1"/>
    </xf>
    <xf numFmtId="0" fontId="3" fillId="5" borderId="35" xfId="0" applyNumberFormat="1" applyFont="1" applyFill="1" applyBorder="1" applyAlignment="1" applyProtection="1">
      <alignment horizontal="center" wrapText="1"/>
    </xf>
    <xf numFmtId="0" fontId="3" fillId="5" borderId="40" xfId="0" applyNumberFormat="1" applyFont="1" applyFill="1" applyBorder="1" applyAlignment="1" applyProtection="1">
      <alignment horizontal="center" wrapText="1"/>
    </xf>
    <xf numFmtId="0" fontId="3" fillId="5" borderId="37" xfId="0" applyNumberFormat="1" applyFont="1" applyFill="1" applyBorder="1" applyAlignment="1" applyProtection="1">
      <alignment horizontal="center" wrapText="1"/>
    </xf>
    <xf numFmtId="0" fontId="3" fillId="0" borderId="39" xfId="0" applyNumberFormat="1" applyFont="1" applyFill="1" applyBorder="1" applyAlignment="1" applyProtection="1">
      <alignment horizontal="center" wrapText="1"/>
    </xf>
    <xf numFmtId="0" fontId="3" fillId="0" borderId="40" xfId="0" applyNumberFormat="1" applyFont="1" applyFill="1" applyBorder="1" applyAlignment="1" applyProtection="1">
      <alignment horizontal="center" wrapText="1"/>
    </xf>
    <xf numFmtId="0" fontId="3" fillId="0" borderId="21" xfId="0" applyNumberFormat="1" applyFont="1" applyFill="1" applyBorder="1" applyAlignment="1" applyProtection="1">
      <alignment horizontal="center"/>
    </xf>
    <xf numFmtId="0" fontId="0" fillId="0" borderId="22" xfId="0" applyNumberFormat="1" applyFill="1" applyBorder="1" applyAlignment="1" applyProtection="1"/>
    <xf numFmtId="0" fontId="0" fillId="0" borderId="23" xfId="0" applyNumberFormat="1" applyFill="1" applyBorder="1" applyAlignment="1" applyProtection="1"/>
    <xf numFmtId="0" fontId="4" fillId="0" borderId="42" xfId="0" applyNumberFormat="1" applyFont="1" applyFill="1" applyBorder="1" applyAlignment="1" applyProtection="1">
      <alignment horizontal="center"/>
    </xf>
    <xf numFmtId="0" fontId="0" fillId="0" borderId="43" xfId="0" applyNumberFormat="1" applyFill="1" applyBorder="1" applyAlignment="1" applyProtection="1"/>
    <xf numFmtId="0" fontId="0" fillId="0" borderId="44" xfId="0" applyNumberFormat="1" applyFill="1" applyBorder="1" applyAlignment="1" applyProtection="1"/>
    <xf numFmtId="0" fontId="4" fillId="0" borderId="33" xfId="0" applyNumberFormat="1" applyFont="1" applyFill="1" applyBorder="1" applyAlignment="1" applyProtection="1">
      <alignment horizontal="center"/>
    </xf>
    <xf numFmtId="0" fontId="0" fillId="0" borderId="4" xfId="0" applyNumberFormat="1" applyFill="1" applyBorder="1" applyAlignment="1" applyProtection="1"/>
    <xf numFmtId="0" fontId="0" fillId="0" borderId="45" xfId="0" applyNumberFormat="1" applyFill="1" applyBorder="1" applyAlignment="1" applyProtection="1"/>
    <xf numFmtId="0" fontId="4" fillId="0" borderId="46" xfId="0" applyNumberFormat="1" applyFont="1" applyFill="1" applyBorder="1" applyAlignment="1" applyProtection="1">
      <alignment horizontal="center" wrapText="1"/>
    </xf>
    <xf numFmtId="0" fontId="4" fillId="0" borderId="36" xfId="0" applyNumberFormat="1" applyFont="1" applyFill="1" applyBorder="1" applyAlignment="1" applyProtection="1">
      <alignment horizontal="center" wrapText="1"/>
    </xf>
    <xf numFmtId="0" fontId="4" fillId="0" borderId="41" xfId="0" applyNumberFormat="1" applyFont="1" applyFill="1" applyBorder="1" applyAlignment="1" applyProtection="1">
      <alignment horizontal="center" wrapText="1"/>
    </xf>
    <xf numFmtId="0" fontId="4" fillId="0" borderId="0" xfId="0" applyNumberFormat="1" applyFont="1" applyFill="1" applyBorder="1" applyAlignment="1" applyProtection="1">
      <alignment horizontal="center" wrapText="1"/>
    </xf>
    <xf numFmtId="0" fontId="4" fillId="2" borderId="41" xfId="0" applyNumberFormat="1" applyFont="1" applyFill="1" applyBorder="1" applyAlignment="1" applyProtection="1">
      <alignment horizontal="center" wrapText="1"/>
    </xf>
    <xf numFmtId="0" fontId="4" fillId="2" borderId="0" xfId="0" applyNumberFormat="1" applyFont="1" applyFill="1" applyBorder="1" applyAlignment="1" applyProtection="1">
      <alignment horizontal="center" wrapText="1"/>
    </xf>
    <xf numFmtId="0" fontId="4" fillId="2" borderId="46" xfId="0" applyNumberFormat="1" applyFont="1" applyFill="1" applyBorder="1" applyAlignment="1" applyProtection="1">
      <alignment horizontal="center" wrapText="1"/>
    </xf>
    <xf numFmtId="0" fontId="4" fillId="2" borderId="36" xfId="0" applyNumberFormat="1" applyFont="1" applyFill="1" applyBorder="1" applyAlignment="1" applyProtection="1">
      <alignment horizontal="center" wrapText="1"/>
    </xf>
  </cellXfs>
  <cellStyles count="6">
    <cellStyle name="Hyperlink" xfId="5" builtinId="8"/>
    <cellStyle name="Normal" xfId="0" builtinId="0"/>
    <cellStyle name="Normal 2" xfId="1"/>
    <cellStyle name="Normal 2 2" xfId="2"/>
    <cellStyle name="Normal 3" xfId="3"/>
    <cellStyle name="Normal_LAKE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403412</xdr:colOff>
      <xdr:row>0</xdr:row>
      <xdr:rowOff>0</xdr:rowOff>
    </xdr:from>
    <xdr:to>
      <xdr:col>1</xdr:col>
      <xdr:colOff>1464132</xdr:colOff>
      <xdr:row>3</xdr:row>
      <xdr:rowOff>246528</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736" y="0"/>
          <a:ext cx="1060720" cy="10533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190500</xdr:colOff>
      <xdr:row>0</xdr:row>
      <xdr:rowOff>28577</xdr:rowOff>
    </xdr:from>
    <xdr:to>
      <xdr:col>1</xdr:col>
      <xdr:colOff>695325</xdr:colOff>
      <xdr:row>5</xdr:row>
      <xdr:rowOff>171450</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28577"/>
          <a:ext cx="1371600" cy="14763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390524</xdr:colOff>
      <xdr:row>0</xdr:row>
      <xdr:rowOff>123827</xdr:rowOff>
    </xdr:from>
    <xdr:to>
      <xdr:col>1</xdr:col>
      <xdr:colOff>1057274</xdr:colOff>
      <xdr:row>5</xdr:row>
      <xdr:rowOff>171450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4" y="123827"/>
          <a:ext cx="1381125" cy="13811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409575</xdr:colOff>
      <xdr:row>0</xdr:row>
      <xdr:rowOff>142876</xdr:rowOff>
    </xdr:from>
    <xdr:to>
      <xdr:col>0</xdr:col>
      <xdr:colOff>1676400</xdr:colOff>
      <xdr:row>5</xdr:row>
      <xdr:rowOff>161925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5" y="142876"/>
          <a:ext cx="1266825" cy="1352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274320</xdr:colOff>
      <xdr:row>0</xdr:row>
      <xdr:rowOff>38100</xdr:rowOff>
    </xdr:from>
    <xdr:to>
      <xdr:col>1</xdr:col>
      <xdr:colOff>470622</xdr:colOff>
      <xdr:row>4</xdr:row>
      <xdr:rowOff>9524</xdr:rowOff>
    </xdr:to>
    <xdr:pic>
      <xdr:nvPicPr>
        <xdr:cNvPr id="2" name="Picture 5" descr="small color county logo"/>
        <xdr:cNvPicPr>
          <a:picLocks noChangeAspect="1" noChangeArrowheads="1"/>
        </xdr:cNvPicPr>
      </xdr:nvPicPr>
      <xdr:blipFill>
        <a:blip xmlns:r="http://schemas.openxmlformats.org/officeDocument/2006/relationships" r:embed="rId1" cstate="print"/>
        <a:srcRect/>
        <a:stretch>
          <a:fillRect/>
        </a:stretch>
      </xdr:blipFill>
      <xdr:spPr bwMode="auto">
        <a:xfrm>
          <a:off x="274320" y="38100"/>
          <a:ext cx="844002" cy="904874"/>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9527</xdr:rowOff>
    </xdr:from>
    <xdr:to>
      <xdr:col>1</xdr:col>
      <xdr:colOff>981075</xdr:colOff>
      <xdr:row>5</xdr:row>
      <xdr:rowOff>123825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27"/>
          <a:ext cx="1371600" cy="14477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85726</xdr:colOff>
      <xdr:row>0</xdr:row>
      <xdr:rowOff>104775</xdr:rowOff>
    </xdr:from>
    <xdr:to>
      <xdr:col>1</xdr:col>
      <xdr:colOff>885826</xdr:colOff>
      <xdr:row>4</xdr:row>
      <xdr:rowOff>165098</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6" y="104775"/>
          <a:ext cx="1143000" cy="11271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123825</xdr:colOff>
      <xdr:row>0</xdr:row>
      <xdr:rowOff>123827</xdr:rowOff>
    </xdr:from>
    <xdr:to>
      <xdr:col>1</xdr:col>
      <xdr:colOff>1010955</xdr:colOff>
      <xdr:row>5</xdr:row>
      <xdr:rowOff>85725</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123827"/>
          <a:ext cx="1277655" cy="12953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190500</xdr:colOff>
      <xdr:row>0</xdr:row>
      <xdr:rowOff>28577</xdr:rowOff>
    </xdr:from>
    <xdr:to>
      <xdr:col>1</xdr:col>
      <xdr:colOff>1200150</xdr:colOff>
      <xdr:row>5</xdr:row>
      <xdr:rowOff>95250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28577"/>
          <a:ext cx="1371600" cy="14001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266700</xdr:colOff>
      <xdr:row>0</xdr:row>
      <xdr:rowOff>28578</xdr:rowOff>
    </xdr:from>
    <xdr:to>
      <xdr:col>1</xdr:col>
      <xdr:colOff>1164927</xdr:colOff>
      <xdr:row>5</xdr:row>
      <xdr:rowOff>28576</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28578"/>
          <a:ext cx="1288752" cy="13334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400050</xdr:colOff>
      <xdr:row>0</xdr:row>
      <xdr:rowOff>161927</xdr:rowOff>
    </xdr:from>
    <xdr:to>
      <xdr:col>2</xdr:col>
      <xdr:colOff>511007</xdr:colOff>
      <xdr:row>5</xdr:row>
      <xdr:rowOff>133350</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161927"/>
          <a:ext cx="1244432" cy="13049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UR/20000%20-%20Bids/20044%20Paving%20&amp;%20Patching%20Services/Bid%20Tabulation%20Form%20-%20PUBLIC%20PROJEC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Opening"/>
      <sheetName val="BID TABULATION"/>
    </sheetNames>
    <sheetDataSet>
      <sheetData sheetId="0">
        <row r="6">
          <cell r="G6" t="str">
            <v>530-889-4256</v>
          </cell>
        </row>
        <row r="15">
          <cell r="B15" t="str">
            <v>bidder d</v>
          </cell>
          <cell r="D15">
            <v>4</v>
          </cell>
        </row>
        <row r="16">
          <cell r="B16" t="str">
            <v>bidder e</v>
          </cell>
          <cell r="C16" t="str">
            <v>location e</v>
          </cell>
          <cell r="D16">
            <v>5</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dir.ca.gov/dlse/debar.html" TargetMode="External"/><Relationship Id="rId7" Type="http://schemas.openxmlformats.org/officeDocument/2006/relationships/drawing" Target="../drawings/drawing3.xml"/><Relationship Id="rId2" Type="http://schemas.openxmlformats.org/officeDocument/2006/relationships/hyperlink" Target="https://www2.cslb.ca.gov/OnlineServices/CheckLicenseII/CheckLicense.aspx" TargetMode="External"/><Relationship Id="rId1" Type="http://schemas.openxmlformats.org/officeDocument/2006/relationships/hyperlink" Target="http://www.insurance.ca.gov/0100-consumers/0030-licensee-info/0010-search-company-profile/" TargetMode="External"/><Relationship Id="rId6" Type="http://schemas.openxmlformats.org/officeDocument/2006/relationships/printerSettings" Target="../printerSettings/printerSettings3.bin"/><Relationship Id="rId5" Type="http://schemas.openxmlformats.org/officeDocument/2006/relationships/hyperlink" Target="http://kepler.sos.ca.gov/" TargetMode="External"/><Relationship Id="rId4" Type="http://schemas.openxmlformats.org/officeDocument/2006/relationships/hyperlink" Target="https://efiling.dir.ca.gov/PWCR/Search.action"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H15"/>
  <sheetViews>
    <sheetView zoomScale="85" zoomScaleNormal="85" workbookViewId="0">
      <pane ySplit="10" topLeftCell="A11" activePane="bottomLeft" state="frozen"/>
      <selection pane="bottomLeft" activeCell="L6" sqref="L6"/>
    </sheetView>
  </sheetViews>
  <sheetFormatPr defaultRowHeight="12.75" x14ac:dyDescent="0.2"/>
  <cols>
    <col min="1" max="1" width="3.5703125" style="13" customWidth="1"/>
    <col min="2" max="2" width="37.5703125" style="16" customWidth="1"/>
    <col min="3" max="3" width="26.28515625" style="16" customWidth="1"/>
    <col min="4" max="4" width="19.140625" style="17" customWidth="1"/>
    <col min="5" max="5" width="16.42578125" style="17" customWidth="1"/>
    <col min="6" max="8" width="8.7109375" style="16" customWidth="1"/>
    <col min="9" max="9" width="18.7109375" style="13" customWidth="1"/>
    <col min="10" max="11" width="14.28515625" style="13" customWidth="1"/>
    <col min="12" max="12" width="14.7109375" style="13" customWidth="1"/>
    <col min="13" max="16384" width="9.140625" style="13"/>
  </cols>
  <sheetData>
    <row r="1" spans="1:8" ht="21" x14ac:dyDescent="0.35">
      <c r="A1" s="232"/>
      <c r="B1" s="276" t="s">
        <v>173</v>
      </c>
      <c r="C1" s="276"/>
      <c r="D1" s="276"/>
      <c r="E1" s="276"/>
      <c r="F1" s="276"/>
      <c r="G1" s="276"/>
      <c r="H1" s="276"/>
    </row>
    <row r="2" spans="1:8" ht="21" x14ac:dyDescent="0.35">
      <c r="A2" s="232"/>
      <c r="B2" s="276" t="s">
        <v>174</v>
      </c>
      <c r="C2" s="276"/>
      <c r="D2" s="276"/>
      <c r="E2" s="276"/>
      <c r="F2" s="276"/>
      <c r="G2" s="276"/>
      <c r="H2" s="276"/>
    </row>
    <row r="3" spans="1:8" ht="21" x14ac:dyDescent="0.35">
      <c r="A3" s="232"/>
      <c r="B3" s="277" t="s">
        <v>175</v>
      </c>
      <c r="C3" s="277"/>
      <c r="D3" s="277"/>
      <c r="E3" s="277"/>
      <c r="F3" s="277"/>
      <c r="G3" s="277"/>
      <c r="H3" s="277"/>
    </row>
    <row r="4" spans="1:8" ht="19.5" x14ac:dyDescent="0.3">
      <c r="A4" s="232"/>
      <c r="B4" s="233"/>
      <c r="C4" s="233"/>
      <c r="D4" s="233"/>
      <c r="E4" s="233"/>
      <c r="F4" s="233"/>
      <c r="G4" s="233"/>
      <c r="H4" s="233"/>
    </row>
    <row r="5" spans="1:8" s="14" customFormat="1" ht="19.5" x14ac:dyDescent="0.3">
      <c r="A5" s="232"/>
      <c r="B5" s="234" t="s">
        <v>176</v>
      </c>
      <c r="C5" s="235">
        <v>20044</v>
      </c>
      <c r="D5" s="236"/>
      <c r="E5" s="237"/>
      <c r="F5" s="238" t="s">
        <v>177</v>
      </c>
      <c r="G5" s="239" t="s">
        <v>178</v>
      </c>
      <c r="H5" s="239"/>
    </row>
    <row r="6" spans="1:8" s="14" customFormat="1" ht="21.75" customHeight="1" x14ac:dyDescent="0.3">
      <c r="A6" s="232"/>
      <c r="B6" s="234" t="s">
        <v>179</v>
      </c>
      <c r="C6" s="235" t="s">
        <v>188</v>
      </c>
      <c r="D6" s="240"/>
      <c r="E6" s="236"/>
      <c r="F6" s="241"/>
      <c r="G6" s="242"/>
      <c r="H6" s="242"/>
    </row>
    <row r="7" spans="1:8" s="14" customFormat="1" ht="21.75" customHeight="1" x14ac:dyDescent="0.3">
      <c r="A7" s="232"/>
      <c r="B7" s="234" t="s">
        <v>180</v>
      </c>
      <c r="C7" s="243" t="s">
        <v>189</v>
      </c>
      <c r="D7" s="244"/>
      <c r="E7" s="237"/>
      <c r="F7" s="238" t="s">
        <v>181</v>
      </c>
      <c r="G7" s="239" t="s">
        <v>190</v>
      </c>
      <c r="H7" s="239"/>
    </row>
    <row r="8" spans="1:8" s="14" customFormat="1" ht="21.75" customHeight="1" thickBot="1" x14ac:dyDescent="0.35">
      <c r="A8" s="232"/>
      <c r="B8" s="234"/>
      <c r="C8" s="245"/>
      <c r="D8" s="236"/>
      <c r="E8" s="237"/>
      <c r="F8" s="238"/>
      <c r="G8" s="246"/>
      <c r="H8" s="246"/>
    </row>
    <row r="9" spans="1:8" ht="25.15" customHeight="1" thickBot="1" x14ac:dyDescent="0.35">
      <c r="A9" s="232"/>
      <c r="B9" s="247"/>
      <c r="C9" s="247"/>
      <c r="D9" s="278" t="s">
        <v>182</v>
      </c>
      <c r="E9" s="279"/>
      <c r="F9" s="279"/>
      <c r="G9" s="279"/>
      <c r="H9" s="280"/>
    </row>
    <row r="10" spans="1:8" s="15" customFormat="1" ht="64.5" customHeight="1" thickBot="1" x14ac:dyDescent="0.3">
      <c r="A10" s="248"/>
      <c r="B10" s="249" t="s">
        <v>183</v>
      </c>
      <c r="C10" s="250" t="s">
        <v>184</v>
      </c>
      <c r="D10" s="251" t="s">
        <v>185</v>
      </c>
      <c r="E10" s="252" t="s">
        <v>186</v>
      </c>
      <c r="F10" s="252"/>
      <c r="G10" s="253"/>
      <c r="H10" s="254"/>
    </row>
    <row r="11" spans="1:8" s="15" customFormat="1" ht="33.6" customHeight="1" x14ac:dyDescent="0.25">
      <c r="A11" s="255">
        <v>1</v>
      </c>
      <c r="B11" s="256" t="s">
        <v>1</v>
      </c>
      <c r="C11" s="257" t="s">
        <v>192</v>
      </c>
      <c r="D11" s="258">
        <v>373325</v>
      </c>
      <c r="E11" s="259"/>
      <c r="F11" s="260"/>
      <c r="G11" s="261"/>
      <c r="H11" s="262"/>
    </row>
    <row r="12" spans="1:8" s="15" customFormat="1" ht="33.75" customHeight="1" x14ac:dyDescent="0.25">
      <c r="A12" s="263">
        <f>A11+1</f>
        <v>2</v>
      </c>
      <c r="B12" s="264" t="s">
        <v>2</v>
      </c>
      <c r="C12" s="265" t="s">
        <v>193</v>
      </c>
      <c r="D12" s="266">
        <v>1236150</v>
      </c>
      <c r="E12" s="267"/>
      <c r="F12" s="268"/>
      <c r="G12" s="269"/>
      <c r="H12" s="270"/>
    </row>
    <row r="13" spans="1:8" s="15" customFormat="1" ht="33.75" customHeight="1" x14ac:dyDescent="0.25">
      <c r="A13" s="263">
        <f t="shared" ref="A13:A14" si="0">A12+1</f>
        <v>3</v>
      </c>
      <c r="B13" s="271" t="s">
        <v>191</v>
      </c>
      <c r="C13" s="257" t="s">
        <v>194</v>
      </c>
      <c r="D13" s="266">
        <v>1722542</v>
      </c>
      <c r="E13" s="272"/>
      <c r="F13" s="268"/>
      <c r="G13" s="269"/>
      <c r="H13" s="270"/>
    </row>
    <row r="14" spans="1:8" s="15" customFormat="1" ht="33.75" customHeight="1" thickBot="1" x14ac:dyDescent="0.3">
      <c r="A14" s="263">
        <f t="shared" si="0"/>
        <v>4</v>
      </c>
      <c r="B14" s="273"/>
      <c r="C14" s="265"/>
      <c r="D14" s="274"/>
      <c r="E14" s="275" t="s">
        <v>108</v>
      </c>
      <c r="F14" s="268"/>
      <c r="G14" s="269"/>
      <c r="H14" s="270"/>
    </row>
    <row r="15" spans="1:8" ht="58.5" customHeight="1" thickBot="1" x14ac:dyDescent="0.25">
      <c r="A15" s="281" t="s">
        <v>187</v>
      </c>
      <c r="B15" s="282"/>
      <c r="C15" s="282"/>
      <c r="D15" s="282"/>
      <c r="E15" s="282"/>
      <c r="F15" s="282"/>
      <c r="G15" s="282"/>
      <c r="H15" s="283"/>
    </row>
  </sheetData>
  <mergeCells count="5">
    <mergeCell ref="B1:H1"/>
    <mergeCell ref="B2:H2"/>
    <mergeCell ref="B3:H3"/>
    <mergeCell ref="D9:H9"/>
    <mergeCell ref="A15:H15"/>
  </mergeCells>
  <printOptions horizontalCentered="1"/>
  <pageMargins left="0.1" right="0.2" top="0.82" bottom="0.35" header="0.55000000000000004" footer="0.2"/>
  <pageSetup scale="82" fitToHeight="10" orientation="portrait" r:id="rId1"/>
  <headerFooter alignWithMargins="0">
    <oddFooter>&amp;CPage &amp;P of &amp;N&amp;R&amp;"Arial,Italic"&amp;9 3/30/12</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D25" sqref="D25"/>
    </sheetView>
  </sheetViews>
  <sheetFormatPr defaultRowHeight="15" x14ac:dyDescent="0.25"/>
  <cols>
    <col min="1" max="1" width="13" customWidth="1"/>
    <col min="2" max="2" width="15.85546875" customWidth="1"/>
    <col min="3" max="3" width="21.42578125" customWidth="1"/>
    <col min="4" max="4" width="29.5703125" customWidth="1"/>
    <col min="5" max="5" width="12.28515625" customWidth="1"/>
    <col min="6" max="6" width="14.140625" customWidth="1"/>
    <col min="7" max="7" width="21" customWidth="1"/>
    <col min="8" max="8" width="28.28515625" customWidth="1"/>
    <col min="9" max="9" width="11.5703125" customWidth="1"/>
    <col min="10" max="10" width="15" customWidth="1"/>
    <col min="11" max="11" width="21.5703125" customWidth="1"/>
    <col min="12" max="12" width="29.28515625" customWidth="1"/>
  </cols>
  <sheetData>
    <row r="1" spans="1:13" s="1" customFormat="1" ht="21" x14ac:dyDescent="0.25">
      <c r="A1" s="18"/>
      <c r="B1" s="19"/>
      <c r="C1" s="19" t="s">
        <v>195</v>
      </c>
      <c r="D1" s="6"/>
    </row>
    <row r="2" spans="1:13" s="1" customFormat="1" ht="21" x14ac:dyDescent="0.25">
      <c r="A2" s="18"/>
      <c r="B2" s="20"/>
      <c r="C2" s="20"/>
      <c r="D2" s="6"/>
    </row>
    <row r="3" spans="1:13" s="1" customFormat="1" ht="21" x14ac:dyDescent="0.25">
      <c r="A3" s="18"/>
      <c r="B3" s="21"/>
      <c r="C3" s="21"/>
      <c r="D3" s="6"/>
    </row>
    <row r="4" spans="1:13" s="1" customFormat="1" ht="21" x14ac:dyDescent="0.25">
      <c r="A4" s="18"/>
      <c r="B4" s="21"/>
      <c r="C4" s="21"/>
      <c r="D4" s="6"/>
    </row>
    <row r="5" spans="1:13" s="1" customFormat="1" ht="21" x14ac:dyDescent="0.3">
      <c r="A5" s="18"/>
      <c r="B5" s="22"/>
      <c r="C5" s="215" t="s">
        <v>196</v>
      </c>
      <c r="D5" s="216"/>
      <c r="E5" s="218"/>
      <c r="F5" s="218"/>
    </row>
    <row r="6" spans="1:13" s="1" customFormat="1" ht="21" x14ac:dyDescent="0.25">
      <c r="A6" s="18"/>
      <c r="B6" s="23"/>
      <c r="C6" s="23"/>
      <c r="D6" s="6"/>
    </row>
    <row r="7" spans="1:13" ht="26.25" x14ac:dyDescent="0.4">
      <c r="A7" s="284" t="s">
        <v>156</v>
      </c>
      <c r="B7" s="285"/>
      <c r="C7" s="285"/>
      <c r="D7" s="285"/>
      <c r="E7" s="285"/>
      <c r="F7" s="285"/>
      <c r="G7" s="285"/>
      <c r="H7" s="285"/>
      <c r="I7" s="285"/>
      <c r="J7" s="285"/>
      <c r="K7" s="285"/>
      <c r="L7" s="285"/>
      <c r="M7" s="285"/>
    </row>
    <row r="8" spans="1:13" ht="15.75" thickBot="1" x14ac:dyDescent="0.3"/>
    <row r="9" spans="1:13" ht="15.75" thickBot="1" x14ac:dyDescent="0.3">
      <c r="A9" s="343" t="s">
        <v>1</v>
      </c>
      <c r="B9" s="344"/>
      <c r="C9" s="344"/>
      <c r="D9" s="345"/>
      <c r="E9" s="343" t="s">
        <v>2</v>
      </c>
      <c r="F9" s="344"/>
      <c r="G9" s="344"/>
      <c r="H9" s="345"/>
      <c r="I9" s="343" t="s">
        <v>3</v>
      </c>
      <c r="J9" s="344"/>
      <c r="K9" s="344"/>
      <c r="L9" s="345"/>
    </row>
    <row r="10" spans="1:13" x14ac:dyDescent="0.25">
      <c r="A10" s="349" t="s">
        <v>4</v>
      </c>
      <c r="B10" s="350"/>
      <c r="C10" s="350"/>
      <c r="D10" s="351"/>
      <c r="E10" s="349" t="s">
        <v>4</v>
      </c>
      <c r="F10" s="350"/>
      <c r="G10" s="350"/>
      <c r="H10" s="351"/>
      <c r="I10" s="349" t="s">
        <v>4</v>
      </c>
      <c r="J10" s="350"/>
      <c r="K10" s="350"/>
      <c r="L10" s="351"/>
    </row>
    <row r="11" spans="1:13" x14ac:dyDescent="0.25">
      <c r="A11" s="85" t="s">
        <v>157</v>
      </c>
      <c r="B11" s="27" t="s">
        <v>103</v>
      </c>
      <c r="C11" s="27" t="s">
        <v>158</v>
      </c>
      <c r="D11" s="101" t="s">
        <v>159</v>
      </c>
      <c r="E11" s="24" t="s">
        <v>157</v>
      </c>
      <c r="F11" s="46" t="s">
        <v>103</v>
      </c>
      <c r="G11" s="46" t="s">
        <v>158</v>
      </c>
      <c r="H11" s="26" t="s">
        <v>159</v>
      </c>
      <c r="I11" s="85" t="s">
        <v>157</v>
      </c>
      <c r="J11" s="27" t="s">
        <v>103</v>
      </c>
      <c r="K11" s="27" t="s">
        <v>158</v>
      </c>
      <c r="L11" s="101" t="s">
        <v>159</v>
      </c>
    </row>
    <row r="12" spans="1:13" ht="15.75" thickBot="1" x14ac:dyDescent="0.3">
      <c r="A12" s="91" t="s">
        <v>160</v>
      </c>
      <c r="B12" s="92" t="s">
        <v>161</v>
      </c>
      <c r="C12" s="102" t="s">
        <v>162</v>
      </c>
      <c r="D12" s="93" t="s">
        <v>163</v>
      </c>
      <c r="E12" s="96" t="s">
        <v>160</v>
      </c>
      <c r="F12" s="97" t="s">
        <v>164</v>
      </c>
      <c r="G12" s="100" t="s">
        <v>165</v>
      </c>
      <c r="H12" s="98" t="s">
        <v>166</v>
      </c>
      <c r="I12" s="91" t="s">
        <v>160</v>
      </c>
      <c r="J12" s="92" t="s">
        <v>167</v>
      </c>
      <c r="K12" s="102" t="s">
        <v>168</v>
      </c>
      <c r="L12" s="93" t="s">
        <v>169</v>
      </c>
    </row>
    <row r="13" spans="1:13" x14ac:dyDescent="0.25">
      <c r="A13" s="10"/>
      <c r="B13" s="8"/>
      <c r="C13" s="8"/>
      <c r="D13" s="83"/>
      <c r="E13" s="83"/>
      <c r="F13" s="83"/>
      <c r="G13" s="83"/>
      <c r="H13" s="83"/>
      <c r="I13" s="83"/>
      <c r="J13" s="83"/>
      <c r="K13" s="83"/>
      <c r="L13" s="83"/>
      <c r="M13" s="28"/>
    </row>
    <row r="14" spans="1:13" x14ac:dyDescent="0.25">
      <c r="A14" s="10"/>
      <c r="B14" s="8"/>
      <c r="C14" s="8"/>
      <c r="D14" s="83"/>
      <c r="E14" s="83"/>
      <c r="F14" s="83"/>
      <c r="G14" s="83"/>
      <c r="H14" s="83"/>
      <c r="I14" s="83"/>
      <c r="J14" s="83"/>
      <c r="K14" s="83"/>
      <c r="L14" s="83"/>
      <c r="M14" s="28"/>
    </row>
    <row r="15" spans="1:13" x14ac:dyDescent="0.25">
      <c r="A15" s="10"/>
      <c r="B15" s="8"/>
      <c r="C15" s="8"/>
      <c r="D15" s="83"/>
      <c r="E15" s="83"/>
      <c r="F15" s="83"/>
      <c r="G15" s="83"/>
      <c r="H15" s="83"/>
      <c r="I15" s="83"/>
      <c r="J15" s="83"/>
      <c r="K15" s="83"/>
      <c r="L15" s="83"/>
      <c r="M15" s="28"/>
    </row>
    <row r="16" spans="1:13" x14ac:dyDescent="0.25">
      <c r="D16" s="28"/>
      <c r="E16" s="28"/>
      <c r="F16" s="28"/>
      <c r="G16" s="28"/>
      <c r="H16" s="28"/>
      <c r="I16" s="28"/>
      <c r="J16" s="28"/>
      <c r="K16" s="28"/>
      <c r="L16" s="28"/>
      <c r="M16" s="28"/>
    </row>
  </sheetData>
  <mergeCells count="7">
    <mergeCell ref="A7:M7"/>
    <mergeCell ref="A9:D9"/>
    <mergeCell ref="A10:D10"/>
    <mergeCell ref="E9:H9"/>
    <mergeCell ref="E10:H10"/>
    <mergeCell ref="I9:L9"/>
    <mergeCell ref="I10:L10"/>
  </mergeCells>
  <pageMargins left="0.75" right="0.75" top="0.75" bottom="0.5" header="0.5" footer="0.75"/>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B24" sqref="B24"/>
    </sheetView>
  </sheetViews>
  <sheetFormatPr defaultRowHeight="15" x14ac:dyDescent="0.25"/>
  <cols>
    <col min="1" max="1" width="10.7109375" customWidth="1"/>
    <col min="2" max="2" width="31.28515625" customWidth="1"/>
    <col min="3" max="3" width="39.7109375" customWidth="1"/>
    <col min="4" max="4" width="34.7109375" customWidth="1"/>
  </cols>
  <sheetData>
    <row r="1" spans="1:13" s="1" customFormat="1" ht="21" x14ac:dyDescent="0.25">
      <c r="A1" s="18"/>
      <c r="B1" s="19"/>
      <c r="C1" s="19" t="s">
        <v>195</v>
      </c>
      <c r="D1" s="6"/>
    </row>
    <row r="2" spans="1:13" s="1" customFormat="1" ht="21" x14ac:dyDescent="0.25">
      <c r="A2" s="18"/>
      <c r="B2" s="20"/>
      <c r="C2" s="20"/>
      <c r="D2" s="6"/>
    </row>
    <row r="3" spans="1:13" s="1" customFormat="1" ht="21" x14ac:dyDescent="0.25">
      <c r="A3" s="18"/>
      <c r="B3" s="21"/>
      <c r="C3" s="21"/>
      <c r="D3" s="6"/>
    </row>
    <row r="4" spans="1:13" s="1" customFormat="1" ht="21" x14ac:dyDescent="0.25">
      <c r="A4" s="18"/>
      <c r="B4" s="21"/>
      <c r="C4" s="21"/>
      <c r="D4" s="6"/>
    </row>
    <row r="5" spans="1:13" s="1" customFormat="1" ht="21" x14ac:dyDescent="0.3">
      <c r="A5" s="18"/>
      <c r="B5" s="22"/>
      <c r="C5" s="215" t="s">
        <v>196</v>
      </c>
      <c r="D5" s="216"/>
    </row>
    <row r="6" spans="1:13" s="1" customFormat="1" ht="21" x14ac:dyDescent="0.25">
      <c r="A6" s="18"/>
      <c r="B6" s="23"/>
      <c r="C6" s="23"/>
      <c r="D6" s="6"/>
    </row>
    <row r="7" spans="1:13" ht="26.25" x14ac:dyDescent="0.4">
      <c r="A7" s="284" t="s">
        <v>170</v>
      </c>
      <c r="B7" s="285"/>
      <c r="C7" s="285"/>
      <c r="D7" s="285"/>
      <c r="E7" s="285"/>
      <c r="F7" s="285"/>
      <c r="G7" s="285"/>
      <c r="H7" s="285"/>
      <c r="I7" s="285"/>
      <c r="J7" s="285"/>
      <c r="K7" s="285"/>
      <c r="L7" s="285"/>
      <c r="M7" s="285"/>
    </row>
    <row r="8" spans="1:13" x14ac:dyDescent="0.25">
      <c r="B8" s="11" t="s">
        <v>1</v>
      </c>
      <c r="C8" s="4" t="s">
        <v>2</v>
      </c>
      <c r="D8" s="5" t="s">
        <v>3</v>
      </c>
    </row>
    <row r="9" spans="1:13" ht="15.75" x14ac:dyDescent="0.25">
      <c r="A9" s="5" t="s">
        <v>171</v>
      </c>
      <c r="B9" s="103" t="s">
        <v>172</v>
      </c>
      <c r="C9" s="104" t="s">
        <v>172</v>
      </c>
      <c r="D9" s="103" t="s">
        <v>172</v>
      </c>
    </row>
  </sheetData>
  <mergeCells count="1">
    <mergeCell ref="A7:M7"/>
  </mergeCells>
  <pageMargins left="0.75" right="0.75" top="0.75" bottom="0.5" header="0.5" footer="0.75"/>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workbookViewId="0">
      <pane xSplit="1" ySplit="12" topLeftCell="B13" activePane="bottomRight" state="frozenSplit"/>
      <selection pane="topRight"/>
      <selection pane="bottomLeft"/>
      <selection pane="bottomRight" activeCell="A16" sqref="A16"/>
    </sheetView>
  </sheetViews>
  <sheetFormatPr defaultRowHeight="15" x14ac:dyDescent="0.25"/>
  <cols>
    <col min="1" max="1" width="48.140625" customWidth="1"/>
    <col min="2" max="4" width="25.7109375" customWidth="1"/>
  </cols>
  <sheetData>
    <row r="1" spans="1:13" s="1" customFormat="1" ht="21" x14ac:dyDescent="0.25">
      <c r="A1" s="18"/>
      <c r="B1" s="19" t="s">
        <v>195</v>
      </c>
      <c r="C1" s="19"/>
      <c r="D1" s="6"/>
    </row>
    <row r="2" spans="1:13" s="1" customFormat="1" ht="21" x14ac:dyDescent="0.25">
      <c r="A2" s="18"/>
      <c r="B2" s="20"/>
      <c r="C2" s="20"/>
      <c r="D2" s="6"/>
    </row>
    <row r="3" spans="1:13" s="1" customFormat="1" ht="21" x14ac:dyDescent="0.25">
      <c r="A3" s="18"/>
      <c r="B3" s="21" t="s">
        <v>237</v>
      </c>
      <c r="C3" s="21"/>
      <c r="D3" s="6"/>
    </row>
    <row r="4" spans="1:13" s="1" customFormat="1" ht="21" x14ac:dyDescent="0.25">
      <c r="A4" s="18"/>
      <c r="B4" s="21"/>
      <c r="C4" s="21"/>
      <c r="D4" s="6"/>
    </row>
    <row r="5" spans="1:13" s="1" customFormat="1" ht="21" x14ac:dyDescent="0.3">
      <c r="A5" s="18"/>
      <c r="B5" s="215" t="s">
        <v>196</v>
      </c>
      <c r="C5" s="215"/>
      <c r="D5" s="216"/>
    </row>
    <row r="6" spans="1:13" s="1" customFormat="1" ht="21" x14ac:dyDescent="0.25">
      <c r="A6" s="18"/>
      <c r="B6" s="147" t="s">
        <v>255</v>
      </c>
      <c r="C6" s="129"/>
      <c r="D6" s="6"/>
    </row>
    <row r="7" spans="1:13" ht="26.25" x14ac:dyDescent="0.4">
      <c r="A7" s="284" t="s">
        <v>0</v>
      </c>
      <c r="B7" s="285"/>
      <c r="C7" s="285"/>
      <c r="D7" s="285"/>
      <c r="E7" s="285"/>
      <c r="F7" s="285"/>
      <c r="G7" s="285"/>
      <c r="H7" s="285"/>
      <c r="I7" s="285"/>
      <c r="J7" s="285"/>
      <c r="K7" s="285"/>
      <c r="L7" s="285"/>
      <c r="M7" s="285"/>
    </row>
    <row r="8" spans="1:13" ht="15.75" thickBot="1" x14ac:dyDescent="0.3"/>
    <row r="9" spans="1:13" s="1" customFormat="1" x14ac:dyDescent="0.25">
      <c r="B9" s="286" t="s">
        <v>1</v>
      </c>
      <c r="C9" s="288" t="s">
        <v>2</v>
      </c>
      <c r="D9" s="288" t="s">
        <v>3</v>
      </c>
    </row>
    <row r="10" spans="1:13" ht="15.75" thickBot="1" x14ac:dyDescent="0.3">
      <c r="B10" s="287"/>
      <c r="C10" s="289"/>
      <c r="D10" s="290"/>
    </row>
    <row r="11" spans="1:13" x14ac:dyDescent="0.25">
      <c r="B11" s="130" t="s">
        <v>4</v>
      </c>
      <c r="C11" s="29" t="s">
        <v>4</v>
      </c>
      <c r="D11" s="26" t="s">
        <v>4</v>
      </c>
    </row>
    <row r="12" spans="1:13" x14ac:dyDescent="0.25">
      <c r="A12" s="3" t="s">
        <v>5</v>
      </c>
      <c r="B12" s="130" t="s">
        <v>6</v>
      </c>
      <c r="C12" s="25" t="s">
        <v>6</v>
      </c>
      <c r="D12" s="26" t="s">
        <v>6</v>
      </c>
    </row>
    <row r="13" spans="1:13" x14ac:dyDescent="0.25">
      <c r="A13" s="6" t="s">
        <v>7</v>
      </c>
      <c r="B13" s="132">
        <v>117250</v>
      </c>
      <c r="C13" s="36" t="s">
        <v>8</v>
      </c>
      <c r="D13" s="31">
        <v>671575</v>
      </c>
    </row>
    <row r="14" spans="1:13" x14ac:dyDescent="0.25">
      <c r="A14" s="6" t="s">
        <v>9</v>
      </c>
      <c r="B14" s="132">
        <v>111400</v>
      </c>
      <c r="C14" s="32">
        <v>974800</v>
      </c>
      <c r="D14" s="31">
        <v>652367</v>
      </c>
    </row>
    <row r="15" spans="1:13" x14ac:dyDescent="0.25">
      <c r="A15" s="6" t="s">
        <v>10</v>
      </c>
      <c r="B15" s="132">
        <v>80915</v>
      </c>
      <c r="C15" s="36" t="s">
        <v>8</v>
      </c>
      <c r="D15" s="31">
        <v>203500</v>
      </c>
    </row>
    <row r="16" spans="1:13" x14ac:dyDescent="0.25">
      <c r="A16" s="6" t="s">
        <v>11</v>
      </c>
      <c r="B16" s="132">
        <v>63760</v>
      </c>
      <c r="C16" s="32">
        <v>261350</v>
      </c>
      <c r="D16" s="31">
        <v>195100</v>
      </c>
    </row>
    <row r="17" spans="1:4" x14ac:dyDescent="0.25">
      <c r="A17" s="6" t="s">
        <v>12</v>
      </c>
      <c r="B17" s="133" t="s">
        <v>13</v>
      </c>
      <c r="C17" s="30" t="s">
        <v>13</v>
      </c>
      <c r="D17" s="33" t="s">
        <v>13</v>
      </c>
    </row>
    <row r="18" spans="1:4" x14ac:dyDescent="0.25">
      <c r="A18" s="6" t="s">
        <v>14</v>
      </c>
      <c r="B18" s="133" t="s">
        <v>13</v>
      </c>
      <c r="C18" s="30" t="s">
        <v>13</v>
      </c>
      <c r="D18" s="33" t="s">
        <v>13</v>
      </c>
    </row>
    <row r="19" spans="1:4" ht="15.75" thickBot="1" x14ac:dyDescent="0.3">
      <c r="A19" s="6" t="s">
        <v>15</v>
      </c>
      <c r="B19" s="134" t="s">
        <v>13</v>
      </c>
      <c r="C19" s="34" t="s">
        <v>13</v>
      </c>
      <c r="D19" s="35" t="s">
        <v>13</v>
      </c>
    </row>
    <row r="20" spans="1:4" ht="15.75" thickBot="1" x14ac:dyDescent="0.3">
      <c r="B20" s="135"/>
      <c r="C20" s="28"/>
    </row>
    <row r="21" spans="1:4" ht="15.75" thickBot="1" x14ac:dyDescent="0.3">
      <c r="A21" s="6" t="s">
        <v>16</v>
      </c>
      <c r="B21" s="136">
        <v>373325</v>
      </c>
      <c r="C21" s="39">
        <v>1236150</v>
      </c>
      <c r="D21" s="40">
        <v>1722542</v>
      </c>
    </row>
  </sheetData>
  <mergeCells count="4">
    <mergeCell ref="A7:M7"/>
    <mergeCell ref="B9:B10"/>
    <mergeCell ref="C9:C10"/>
    <mergeCell ref="D9:D10"/>
  </mergeCells>
  <pageMargins left="0.75" right="0.75" top="0.75" bottom="0.5" header="0.5" footer="0.75"/>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64"/>
  <sheetViews>
    <sheetView tabSelected="1" view="pageBreakPreview" topLeftCell="A13" zoomScaleNormal="70" zoomScaleSheetLayoutView="100" workbookViewId="0">
      <selection activeCell="M22" sqref="M22"/>
    </sheetView>
  </sheetViews>
  <sheetFormatPr defaultColWidth="9.140625" defaultRowHeight="12.75" x14ac:dyDescent="0.2"/>
  <cols>
    <col min="1" max="1" width="9.7109375" style="107" customWidth="1"/>
    <col min="2" max="2" width="12.28515625" style="107" customWidth="1"/>
    <col min="3" max="3" width="40.7109375" style="107" customWidth="1"/>
    <col min="4" max="4" width="25.140625" style="107" customWidth="1"/>
    <col min="5" max="5" width="25.140625" style="112" customWidth="1"/>
    <col min="6" max="6" width="25.140625" style="107" customWidth="1"/>
    <col min="7" max="8" width="25.140625" style="107" hidden="1" customWidth="1"/>
    <col min="9" max="16384" width="9.140625" style="107"/>
  </cols>
  <sheetData>
    <row r="1" spans="1:8" ht="21" x14ac:dyDescent="0.35">
      <c r="A1" s="294" t="s">
        <v>195</v>
      </c>
      <c r="B1" s="294"/>
      <c r="C1" s="294"/>
      <c r="D1" s="294"/>
      <c r="E1" s="294"/>
      <c r="F1" s="294"/>
      <c r="G1" s="294"/>
    </row>
    <row r="2" spans="1:8" s="108" customFormat="1" ht="21" x14ac:dyDescent="0.35">
      <c r="A2" s="295" t="s">
        <v>238</v>
      </c>
      <c r="B2" s="295"/>
      <c r="C2" s="295"/>
      <c r="D2" s="295"/>
      <c r="E2" s="295"/>
      <c r="F2" s="295"/>
      <c r="G2" s="295"/>
    </row>
    <row r="3" spans="1:8" s="109" customFormat="1" ht="15.75" x14ac:dyDescent="0.25">
      <c r="A3" s="137"/>
      <c r="B3" s="137"/>
      <c r="C3" s="137"/>
      <c r="D3" s="138"/>
      <c r="E3" s="139"/>
      <c r="F3" s="138"/>
      <c r="G3" s="138"/>
      <c r="H3" s="110"/>
    </row>
    <row r="4" spans="1:8" s="109" customFormat="1" ht="15.75" x14ac:dyDescent="0.25">
      <c r="A4" s="137"/>
      <c r="B4" s="137"/>
      <c r="C4" s="137"/>
      <c r="D4" s="138"/>
      <c r="E4" s="139"/>
      <c r="F4" s="138"/>
      <c r="G4" s="138"/>
      <c r="H4" s="110"/>
    </row>
    <row r="5" spans="1:8" s="109" customFormat="1" ht="15.75" x14ac:dyDescent="0.25">
      <c r="A5" s="140" t="s">
        <v>176</v>
      </c>
      <c r="B5" s="138"/>
      <c r="C5" s="141">
        <v>20044</v>
      </c>
      <c r="D5" s="138"/>
      <c r="E5" s="142" t="s">
        <v>205</v>
      </c>
      <c r="F5" s="138" t="s">
        <v>178</v>
      </c>
      <c r="G5" s="138"/>
      <c r="H5" s="110"/>
    </row>
    <row r="6" spans="1:8" s="109" customFormat="1" ht="15.75" x14ac:dyDescent="0.25">
      <c r="A6" s="140" t="s">
        <v>179</v>
      </c>
      <c r="B6" s="138"/>
      <c r="C6" s="143" t="s">
        <v>188</v>
      </c>
      <c r="D6" s="138"/>
      <c r="E6" s="144" t="s">
        <v>206</v>
      </c>
      <c r="F6" s="138" t="str">
        <f>'[1]Bid Opening'!G6</f>
        <v>530-889-4256</v>
      </c>
      <c r="G6" s="138"/>
      <c r="H6" s="110"/>
    </row>
    <row r="7" spans="1:8" s="109" customFormat="1" ht="15.75" x14ac:dyDescent="0.25">
      <c r="A7" s="140" t="s">
        <v>207</v>
      </c>
      <c r="B7" s="138"/>
      <c r="C7" s="141"/>
      <c r="D7" s="138"/>
      <c r="E7" s="145"/>
      <c r="F7" s="138"/>
      <c r="G7" s="138"/>
      <c r="H7" s="110"/>
    </row>
    <row r="8" spans="1:8" s="109" customFormat="1" ht="15.75" x14ac:dyDescent="0.25">
      <c r="A8" s="140" t="s">
        <v>180</v>
      </c>
      <c r="B8" s="138"/>
      <c r="C8" s="146">
        <v>43812</v>
      </c>
      <c r="D8" s="147" t="s">
        <v>255</v>
      </c>
      <c r="E8" s="201"/>
      <c r="F8" s="148"/>
      <c r="G8" s="138"/>
      <c r="H8" s="110"/>
    </row>
    <row r="9" spans="1:8" s="110" customFormat="1" ht="15.75" x14ac:dyDescent="0.25">
      <c r="A9" s="142"/>
      <c r="B9" s="138"/>
      <c r="C9" s="149"/>
      <c r="D9" s="138"/>
      <c r="E9" s="150"/>
      <c r="F9" s="137"/>
      <c r="G9" s="139"/>
      <c r="H9" s="111"/>
    </row>
    <row r="10" spans="1:8" ht="25.5" customHeight="1" x14ac:dyDescent="0.2">
      <c r="A10" s="151"/>
      <c r="B10" s="152"/>
      <c r="C10" s="153" t="s">
        <v>208</v>
      </c>
      <c r="D10" s="154" t="s">
        <v>209</v>
      </c>
      <c r="E10" s="155" t="s">
        <v>2</v>
      </c>
      <c r="F10" s="155" t="s">
        <v>210</v>
      </c>
      <c r="G10" s="156" t="str">
        <f>'[1]Bid Opening'!B15</f>
        <v>bidder d</v>
      </c>
      <c r="H10" s="113" t="str">
        <f>'[1]Bid Opening'!B16</f>
        <v>bidder e</v>
      </c>
    </row>
    <row r="11" spans="1:8" ht="15" customHeight="1" x14ac:dyDescent="0.2">
      <c r="A11" s="157"/>
      <c r="B11" s="158"/>
      <c r="C11" s="159" t="s">
        <v>211</v>
      </c>
      <c r="D11" s="160" t="s">
        <v>192</v>
      </c>
      <c r="E11" s="161" t="s">
        <v>193</v>
      </c>
      <c r="F11" s="161" t="s">
        <v>194</v>
      </c>
      <c r="G11" s="161" t="str">
        <f>'[1]Bid Opening'!B15</f>
        <v>bidder d</v>
      </c>
      <c r="H11" s="114" t="str">
        <f>'[1]Bid Opening'!C16</f>
        <v>location e</v>
      </c>
    </row>
    <row r="12" spans="1:8" ht="15" customHeight="1" x14ac:dyDescent="0.2">
      <c r="A12" s="157"/>
      <c r="B12" s="158"/>
      <c r="C12" s="159"/>
      <c r="D12" s="162"/>
      <c r="E12" s="163"/>
      <c r="F12" s="163"/>
      <c r="G12" s="163"/>
      <c r="H12" s="115"/>
    </row>
    <row r="13" spans="1:8" ht="15" customHeight="1" x14ac:dyDescent="0.2">
      <c r="A13" s="157"/>
      <c r="B13" s="158"/>
      <c r="C13" s="159"/>
      <c r="D13" s="162"/>
      <c r="E13" s="163"/>
      <c r="F13" s="163"/>
      <c r="G13" s="163"/>
      <c r="H13" s="115"/>
    </row>
    <row r="14" spans="1:8" ht="15" customHeight="1" x14ac:dyDescent="0.2">
      <c r="A14" s="157"/>
      <c r="B14" s="158"/>
      <c r="C14" s="159"/>
      <c r="D14" s="164"/>
      <c r="E14" s="165"/>
      <c r="F14" s="165"/>
      <c r="G14" s="165"/>
      <c r="H14" s="116"/>
    </row>
    <row r="15" spans="1:8" s="118" customFormat="1" ht="15" customHeight="1" x14ac:dyDescent="0.25">
      <c r="A15" s="296" t="s">
        <v>212</v>
      </c>
      <c r="B15" s="297"/>
      <c r="C15" s="298"/>
      <c r="D15" s="166">
        <v>373325</v>
      </c>
      <c r="E15" s="167">
        <v>1236150</v>
      </c>
      <c r="F15" s="167">
        <v>1722542</v>
      </c>
      <c r="G15" s="167">
        <f>'[1]Bid Opening'!D15</f>
        <v>4</v>
      </c>
      <c r="H15" s="117">
        <f>'[1]Bid Opening'!D16</f>
        <v>5</v>
      </c>
    </row>
    <row r="16" spans="1:8" s="118" customFormat="1" ht="15" customHeight="1" x14ac:dyDescent="0.25">
      <c r="A16" s="168"/>
      <c r="B16" s="169"/>
      <c r="C16" s="170"/>
      <c r="D16" s="171"/>
      <c r="E16" s="172"/>
      <c r="F16" s="172"/>
      <c r="G16" s="173"/>
      <c r="H16" s="119"/>
    </row>
    <row r="17" spans="1:8" s="121" customFormat="1" ht="15" customHeight="1" x14ac:dyDescent="0.25">
      <c r="A17" s="291" t="s">
        <v>213</v>
      </c>
      <c r="B17" s="292"/>
      <c r="C17" s="293"/>
      <c r="D17" s="174" t="s">
        <v>214</v>
      </c>
      <c r="E17" s="175" t="s">
        <v>214</v>
      </c>
      <c r="F17" s="175" t="s">
        <v>214</v>
      </c>
      <c r="G17" s="175"/>
      <c r="H17" s="120"/>
    </row>
    <row r="18" spans="1:8" s="121" customFormat="1" ht="15" customHeight="1" x14ac:dyDescent="0.25">
      <c r="A18" s="291" t="s">
        <v>215</v>
      </c>
      <c r="B18" s="292"/>
      <c r="C18" s="293"/>
      <c r="D18" s="174" t="s">
        <v>214</v>
      </c>
      <c r="E18" s="175" t="s">
        <v>214</v>
      </c>
      <c r="F18" s="175" t="s">
        <v>214</v>
      </c>
      <c r="G18" s="175"/>
      <c r="H18" s="120"/>
    </row>
    <row r="19" spans="1:8" s="121" customFormat="1" ht="15" customHeight="1" x14ac:dyDescent="0.25">
      <c r="A19" s="291" t="s">
        <v>216</v>
      </c>
      <c r="B19" s="292"/>
      <c r="C19" s="293"/>
      <c r="D19" s="174" t="s">
        <v>214</v>
      </c>
      <c r="E19" s="175" t="s">
        <v>214</v>
      </c>
      <c r="F19" s="175" t="s">
        <v>214</v>
      </c>
      <c r="G19" s="175"/>
      <c r="H19" s="120"/>
    </row>
    <row r="20" spans="1:8" s="121" customFormat="1" ht="15" customHeight="1" x14ac:dyDescent="0.25">
      <c r="A20" s="291" t="s">
        <v>217</v>
      </c>
      <c r="B20" s="292"/>
      <c r="C20" s="293"/>
      <c r="D20" s="174" t="s">
        <v>214</v>
      </c>
      <c r="E20" s="175" t="s">
        <v>214</v>
      </c>
      <c r="F20" s="175" t="s">
        <v>214</v>
      </c>
      <c r="G20" s="175"/>
      <c r="H20" s="120"/>
    </row>
    <row r="21" spans="1:8" s="121" customFormat="1" ht="15" customHeight="1" x14ac:dyDescent="0.25">
      <c r="A21" s="291" t="s">
        <v>218</v>
      </c>
      <c r="B21" s="292"/>
      <c r="C21" s="293"/>
      <c r="D21" s="174" t="s">
        <v>214</v>
      </c>
      <c r="E21" s="175" t="s">
        <v>214</v>
      </c>
      <c r="F21" s="175" t="s">
        <v>214</v>
      </c>
      <c r="G21" s="175"/>
      <c r="H21" s="120"/>
    </row>
    <row r="22" spans="1:8" s="121" customFormat="1" ht="15" customHeight="1" x14ac:dyDescent="0.25">
      <c r="A22" s="299" t="s">
        <v>239</v>
      </c>
      <c r="B22" s="300"/>
      <c r="C22" s="301"/>
      <c r="D22" s="174" t="s">
        <v>214</v>
      </c>
      <c r="E22" s="175" t="s">
        <v>214</v>
      </c>
      <c r="F22" s="175" t="s">
        <v>214</v>
      </c>
      <c r="G22" s="175"/>
      <c r="H22" s="120"/>
    </row>
    <row r="23" spans="1:8" s="121" customFormat="1" ht="15" customHeight="1" x14ac:dyDescent="0.25">
      <c r="A23" s="299" t="s">
        <v>240</v>
      </c>
      <c r="B23" s="300"/>
      <c r="C23" s="301"/>
      <c r="D23" s="174" t="s">
        <v>214</v>
      </c>
      <c r="E23" s="175" t="s">
        <v>214</v>
      </c>
      <c r="F23" s="175" t="s">
        <v>214</v>
      </c>
      <c r="G23" s="176"/>
      <c r="H23" s="122"/>
    </row>
    <row r="24" spans="1:8" s="121" customFormat="1" ht="15" customHeight="1" x14ac:dyDescent="0.25">
      <c r="A24" s="299" t="s">
        <v>241</v>
      </c>
      <c r="B24" s="300"/>
      <c r="C24" s="301"/>
      <c r="D24" s="174" t="s">
        <v>219</v>
      </c>
      <c r="E24" s="175" t="s">
        <v>214</v>
      </c>
      <c r="F24" s="175" t="s">
        <v>214</v>
      </c>
      <c r="G24" s="175"/>
      <c r="H24" s="120"/>
    </row>
    <row r="25" spans="1:8" s="121" customFormat="1" ht="15" customHeight="1" x14ac:dyDescent="0.25">
      <c r="A25" s="299" t="s">
        <v>242</v>
      </c>
      <c r="B25" s="300"/>
      <c r="C25" s="301"/>
      <c r="D25" s="174" t="s">
        <v>214</v>
      </c>
      <c r="E25" s="175" t="s">
        <v>214</v>
      </c>
      <c r="F25" s="175" t="s">
        <v>214</v>
      </c>
      <c r="G25" s="175"/>
      <c r="H25" s="120"/>
    </row>
    <row r="26" spans="1:8" s="121" customFormat="1" ht="15" customHeight="1" x14ac:dyDescent="0.25">
      <c r="A26" s="299" t="s">
        <v>243</v>
      </c>
      <c r="B26" s="300"/>
      <c r="C26" s="301"/>
      <c r="D26" s="174" t="s">
        <v>219</v>
      </c>
      <c r="E26" s="175" t="s">
        <v>214</v>
      </c>
      <c r="F26" s="175" t="s">
        <v>214</v>
      </c>
      <c r="G26" s="175"/>
      <c r="H26" s="120"/>
    </row>
    <row r="27" spans="1:8" s="121" customFormat="1" ht="15" customHeight="1" x14ac:dyDescent="0.25">
      <c r="A27" s="299" t="s">
        <v>220</v>
      </c>
      <c r="B27" s="300"/>
      <c r="C27" s="301"/>
      <c r="D27" s="174" t="s">
        <v>214</v>
      </c>
      <c r="E27" s="175" t="s">
        <v>214</v>
      </c>
      <c r="F27" s="175" t="s">
        <v>214</v>
      </c>
      <c r="G27" s="175"/>
      <c r="H27" s="120"/>
    </row>
    <row r="28" spans="1:8" s="121" customFormat="1" ht="15" customHeight="1" x14ac:dyDescent="0.25">
      <c r="A28" s="299" t="s">
        <v>221</v>
      </c>
      <c r="B28" s="300"/>
      <c r="C28" s="301"/>
      <c r="D28" s="174" t="s">
        <v>219</v>
      </c>
      <c r="E28" s="175" t="s">
        <v>219</v>
      </c>
      <c r="F28" s="175" t="s">
        <v>219</v>
      </c>
      <c r="G28" s="175"/>
      <c r="H28" s="120"/>
    </row>
    <row r="29" spans="1:8" s="121" customFormat="1" ht="15" customHeight="1" x14ac:dyDescent="0.25">
      <c r="A29" s="299" t="s">
        <v>222</v>
      </c>
      <c r="B29" s="300"/>
      <c r="C29" s="301"/>
      <c r="D29" s="174" t="s">
        <v>214</v>
      </c>
      <c r="E29" s="175" t="s">
        <v>214</v>
      </c>
      <c r="F29" s="175" t="s">
        <v>214</v>
      </c>
      <c r="G29" s="175"/>
      <c r="H29" s="120"/>
    </row>
    <row r="30" spans="1:8" s="121" customFormat="1" ht="15" customHeight="1" x14ac:dyDescent="0.25">
      <c r="A30" s="299" t="s">
        <v>223</v>
      </c>
      <c r="B30" s="300"/>
      <c r="C30" s="301"/>
      <c r="D30" s="174" t="s">
        <v>214</v>
      </c>
      <c r="E30" s="175" t="s">
        <v>214</v>
      </c>
      <c r="F30" s="175" t="s">
        <v>214</v>
      </c>
      <c r="G30" s="175"/>
      <c r="H30" s="120"/>
    </row>
    <row r="31" spans="1:8" s="121" customFormat="1" ht="15" customHeight="1" x14ac:dyDescent="0.25">
      <c r="A31" s="299" t="s">
        <v>224</v>
      </c>
      <c r="B31" s="300"/>
      <c r="C31" s="301"/>
      <c r="D31" s="174" t="s">
        <v>214</v>
      </c>
      <c r="E31" s="175" t="s">
        <v>214</v>
      </c>
      <c r="F31" s="175" t="s">
        <v>214</v>
      </c>
      <c r="G31" s="175"/>
      <c r="H31" s="120"/>
    </row>
    <row r="32" spans="1:8" s="121" customFormat="1" ht="15" customHeight="1" x14ac:dyDescent="0.25">
      <c r="A32" s="299" t="s">
        <v>244</v>
      </c>
      <c r="B32" s="300"/>
      <c r="C32" s="301"/>
      <c r="D32" s="174" t="s">
        <v>225</v>
      </c>
      <c r="E32" s="175" t="s">
        <v>225</v>
      </c>
      <c r="F32" s="175" t="s">
        <v>225</v>
      </c>
      <c r="G32" s="175"/>
      <c r="H32" s="120"/>
    </row>
    <row r="33" spans="1:8" s="121" customFormat="1" ht="15" customHeight="1" x14ac:dyDescent="0.25">
      <c r="A33" s="299" t="s">
        <v>245</v>
      </c>
      <c r="B33" s="300"/>
      <c r="C33" s="301"/>
      <c r="D33" s="174" t="s">
        <v>219</v>
      </c>
      <c r="E33" s="175" t="s">
        <v>219</v>
      </c>
      <c r="F33" s="175" t="s">
        <v>219</v>
      </c>
      <c r="G33" s="175"/>
      <c r="H33" s="120"/>
    </row>
    <row r="34" spans="1:8" s="121" customFormat="1" ht="34.5" customHeight="1" x14ac:dyDescent="0.25">
      <c r="A34" s="304" t="s">
        <v>246</v>
      </c>
      <c r="B34" s="305"/>
      <c r="C34" s="306"/>
      <c r="D34" s="177" t="s">
        <v>226</v>
      </c>
      <c r="E34" s="178" t="s">
        <v>226</v>
      </c>
      <c r="F34" s="178" t="s">
        <v>226</v>
      </c>
      <c r="G34" s="178"/>
      <c r="H34" s="123"/>
    </row>
    <row r="35" spans="1:8" s="121" customFormat="1" ht="45.6" customHeight="1" x14ac:dyDescent="0.25">
      <c r="A35" s="304" t="s">
        <v>247</v>
      </c>
      <c r="B35" s="305"/>
      <c r="C35" s="306"/>
      <c r="D35" s="174" t="s">
        <v>219</v>
      </c>
      <c r="E35" s="175" t="s">
        <v>219</v>
      </c>
      <c r="F35" s="175" t="s">
        <v>219</v>
      </c>
      <c r="G35" s="178"/>
      <c r="H35" s="123"/>
    </row>
    <row r="36" spans="1:8" s="121" customFormat="1" ht="46.9" customHeight="1" x14ac:dyDescent="0.25">
      <c r="A36" s="304" t="s">
        <v>248</v>
      </c>
      <c r="B36" s="305"/>
      <c r="C36" s="306"/>
      <c r="D36" s="174" t="s">
        <v>219</v>
      </c>
      <c r="E36" s="175" t="s">
        <v>219</v>
      </c>
      <c r="F36" s="175" t="s">
        <v>219</v>
      </c>
      <c r="G36" s="178"/>
      <c r="H36" s="123"/>
    </row>
    <row r="37" spans="1:8" s="121" customFormat="1" ht="46.15" customHeight="1" x14ac:dyDescent="0.25">
      <c r="A37" s="307" t="s">
        <v>249</v>
      </c>
      <c r="B37" s="308"/>
      <c r="C37" s="309"/>
      <c r="D37" s="174" t="s">
        <v>219</v>
      </c>
      <c r="E37" s="175" t="s">
        <v>219</v>
      </c>
      <c r="F37" s="175" t="s">
        <v>219</v>
      </c>
      <c r="G37" s="179"/>
      <c r="H37" s="124"/>
    </row>
    <row r="38" spans="1:8" ht="13.15" customHeight="1" x14ac:dyDescent="0.2">
      <c r="A38" s="180"/>
      <c r="B38" s="180"/>
      <c r="C38" s="180"/>
      <c r="D38" s="181"/>
      <c r="E38" s="182"/>
      <c r="F38" s="182"/>
      <c r="G38" s="182"/>
      <c r="H38" s="125"/>
    </row>
    <row r="39" spans="1:8" ht="13.15" customHeight="1" x14ac:dyDescent="0.2">
      <c r="A39" s="183" t="s">
        <v>227</v>
      </c>
      <c r="B39" s="184"/>
      <c r="C39" s="185"/>
      <c r="D39" s="185"/>
      <c r="E39" s="186"/>
      <c r="F39" s="310"/>
      <c r="G39" s="310"/>
    </row>
    <row r="40" spans="1:8" ht="13.15" customHeight="1" x14ac:dyDescent="0.2">
      <c r="A40" s="185"/>
      <c r="B40" s="187"/>
      <c r="C40" s="185"/>
      <c r="D40" s="185"/>
      <c r="E40" s="145"/>
      <c r="F40" s="185"/>
      <c r="G40" s="185"/>
    </row>
    <row r="41" spans="1:8" ht="13.15" customHeight="1" x14ac:dyDescent="0.2">
      <c r="A41" s="310" t="s">
        <v>253</v>
      </c>
      <c r="B41" s="310"/>
      <c r="C41" s="310"/>
      <c r="D41" s="310"/>
      <c r="E41" s="310"/>
      <c r="F41" s="310"/>
      <c r="G41" s="310"/>
    </row>
    <row r="42" spans="1:8" ht="13.15" customHeight="1" x14ac:dyDescent="0.2">
      <c r="A42" s="311" t="s">
        <v>228</v>
      </c>
      <c r="B42" s="310"/>
      <c r="C42" s="310"/>
      <c r="D42" s="310"/>
      <c r="E42" s="310"/>
      <c r="F42" s="310"/>
      <c r="G42" s="310"/>
    </row>
    <row r="43" spans="1:8" ht="13.15" customHeight="1" x14ac:dyDescent="0.2">
      <c r="A43" s="188"/>
      <c r="B43" s="189"/>
      <c r="C43" s="189"/>
      <c r="D43" s="189"/>
      <c r="E43" s="189"/>
      <c r="F43" s="189"/>
      <c r="G43" s="189"/>
      <c r="H43" s="126"/>
    </row>
    <row r="44" spans="1:8" ht="13.15" customHeight="1" x14ac:dyDescent="0.2">
      <c r="A44" s="310" t="s">
        <v>254</v>
      </c>
      <c r="B44" s="310"/>
      <c r="C44" s="310"/>
      <c r="D44" s="310"/>
      <c r="E44" s="310"/>
      <c r="F44" s="310"/>
      <c r="G44" s="310"/>
    </row>
    <row r="45" spans="1:8" ht="13.15" customHeight="1" x14ac:dyDescent="0.2">
      <c r="A45" s="311" t="s">
        <v>229</v>
      </c>
      <c r="B45" s="310"/>
      <c r="C45" s="310"/>
      <c r="D45" s="310"/>
      <c r="E45" s="310"/>
      <c r="F45" s="310"/>
      <c r="G45" s="310"/>
    </row>
    <row r="46" spans="1:8" ht="13.15" customHeight="1" x14ac:dyDescent="0.2">
      <c r="A46" s="188"/>
      <c r="B46" s="189"/>
      <c r="C46" s="189"/>
      <c r="D46" s="189"/>
      <c r="E46" s="189"/>
      <c r="F46" s="189"/>
      <c r="G46" s="189"/>
      <c r="H46" s="126"/>
    </row>
    <row r="47" spans="1:8" ht="13.15" customHeight="1" x14ac:dyDescent="0.2">
      <c r="A47" s="302" t="s">
        <v>250</v>
      </c>
      <c r="B47" s="303"/>
      <c r="C47" s="303"/>
      <c r="D47" s="303"/>
      <c r="E47" s="303"/>
      <c r="F47" s="303"/>
      <c r="G47" s="303"/>
    </row>
    <row r="48" spans="1:8" ht="13.15" customHeight="1" x14ac:dyDescent="0.2">
      <c r="A48" s="311" t="s">
        <v>230</v>
      </c>
      <c r="B48" s="311"/>
      <c r="C48" s="311"/>
      <c r="D48" s="189"/>
      <c r="E48" s="189"/>
      <c r="F48" s="189"/>
      <c r="G48" s="189"/>
      <c r="H48" s="126"/>
    </row>
    <row r="49" spans="1:8" ht="13.15" customHeight="1" x14ac:dyDescent="0.2">
      <c r="A49" s="188"/>
      <c r="B49" s="188"/>
      <c r="C49" s="188"/>
      <c r="D49" s="189"/>
      <c r="E49" s="189"/>
      <c r="F49" s="189"/>
      <c r="G49" s="189"/>
      <c r="H49" s="126"/>
    </row>
    <row r="50" spans="1:8" ht="13.15" customHeight="1" x14ac:dyDescent="0.2">
      <c r="A50" s="302" t="s">
        <v>251</v>
      </c>
      <c r="B50" s="303"/>
      <c r="C50" s="303"/>
      <c r="D50" s="303"/>
      <c r="E50" s="303"/>
      <c r="F50" s="303"/>
      <c r="G50" s="303"/>
    </row>
    <row r="51" spans="1:8" ht="13.15" customHeight="1" x14ac:dyDescent="0.2">
      <c r="A51" s="188" t="s">
        <v>231</v>
      </c>
      <c r="B51" s="188"/>
      <c r="C51" s="188"/>
      <c r="D51" s="189"/>
      <c r="E51" s="189"/>
      <c r="F51" s="189"/>
      <c r="G51" s="189"/>
      <c r="H51" s="126"/>
    </row>
    <row r="52" spans="1:8" ht="13.15" customHeight="1" x14ac:dyDescent="0.2">
      <c r="A52" s="188"/>
      <c r="B52" s="189"/>
      <c r="C52" s="189"/>
      <c r="D52" s="189"/>
      <c r="E52" s="189"/>
      <c r="F52" s="189"/>
      <c r="G52" s="189"/>
      <c r="H52" s="126"/>
    </row>
    <row r="53" spans="1:8" ht="13.15" customHeight="1" x14ac:dyDescent="0.2">
      <c r="A53" s="302" t="s">
        <v>252</v>
      </c>
      <c r="B53" s="303"/>
      <c r="C53" s="303"/>
      <c r="D53" s="303"/>
      <c r="E53" s="303"/>
      <c r="F53" s="303"/>
      <c r="G53" s="303"/>
    </row>
    <row r="54" spans="1:8" ht="13.15" customHeight="1" x14ac:dyDescent="0.2">
      <c r="A54" s="188" t="s">
        <v>232</v>
      </c>
      <c r="B54" s="189"/>
      <c r="C54" s="189"/>
      <c r="D54" s="189"/>
      <c r="E54" s="189"/>
      <c r="F54" s="189"/>
      <c r="G54" s="189"/>
      <c r="H54" s="126"/>
    </row>
    <row r="55" spans="1:8" ht="13.15" customHeight="1" x14ac:dyDescent="0.2">
      <c r="A55" s="188"/>
      <c r="B55" s="189"/>
      <c r="C55" s="189"/>
      <c r="D55" s="189"/>
      <c r="E55" s="189"/>
      <c r="F55" s="189"/>
      <c r="G55" s="189"/>
      <c r="H55" s="126"/>
    </row>
    <row r="56" spans="1:8" ht="13.15" customHeight="1" x14ac:dyDescent="0.2">
      <c r="A56" s="190" t="s">
        <v>233</v>
      </c>
      <c r="B56" s="189"/>
      <c r="C56" s="189"/>
      <c r="D56" s="189"/>
      <c r="E56" s="189"/>
      <c r="F56" s="189"/>
      <c r="G56" s="189"/>
      <c r="H56" s="126"/>
    </row>
    <row r="57" spans="1:8" ht="13.15" customHeight="1" x14ac:dyDescent="0.2">
      <c r="A57" s="188"/>
      <c r="B57" s="189"/>
      <c r="C57" s="189"/>
      <c r="D57" s="189"/>
      <c r="E57" s="189"/>
      <c r="F57" s="189"/>
      <c r="G57" s="189"/>
      <c r="H57" s="126"/>
    </row>
    <row r="58" spans="1:8" ht="13.15" customHeight="1" x14ac:dyDescent="0.2">
      <c r="A58" s="183" t="s">
        <v>234</v>
      </c>
      <c r="B58" s="184"/>
      <c r="C58" s="185"/>
      <c r="D58" s="185"/>
      <c r="E58" s="191"/>
      <c r="F58" s="185"/>
      <c r="G58" s="185"/>
    </row>
    <row r="59" spans="1:8" s="127" customFormat="1" x14ac:dyDescent="0.2">
      <c r="A59" s="192"/>
      <c r="B59" s="193" t="s">
        <v>235</v>
      </c>
      <c r="C59" s="192"/>
      <c r="D59" s="193" t="s">
        <v>236</v>
      </c>
      <c r="E59" s="194"/>
      <c r="F59" s="195"/>
      <c r="G59" s="192"/>
    </row>
    <row r="60" spans="1:8" x14ac:dyDescent="0.2">
      <c r="A60" s="202">
        <v>1</v>
      </c>
      <c r="B60" s="313" t="str">
        <f>$D$10</f>
        <v>Baldoni Construction Services, Inc.</v>
      </c>
      <c r="C60" s="313"/>
      <c r="D60" s="203">
        <f>D15</f>
        <v>373325</v>
      </c>
      <c r="E60" s="314"/>
      <c r="F60" s="314"/>
      <c r="G60" s="192"/>
      <c r="H60" s="127"/>
    </row>
    <row r="61" spans="1:8" x14ac:dyDescent="0.2">
      <c r="A61" s="198">
        <v>2</v>
      </c>
      <c r="B61" s="312" t="str">
        <f>$E$10</f>
        <v>Central Valley Engineering &amp; Asphalt, Inc.</v>
      </c>
      <c r="C61" s="312"/>
      <c r="D61" s="197">
        <f>$E$15</f>
        <v>1236150</v>
      </c>
      <c r="E61" s="199"/>
      <c r="F61" s="145"/>
      <c r="G61" s="185"/>
    </row>
    <row r="62" spans="1:8" x14ac:dyDescent="0.2">
      <c r="A62" s="196">
        <v>3</v>
      </c>
      <c r="B62" s="312" t="str">
        <f>$F$10</f>
        <v>Martin Brothers Construction</v>
      </c>
      <c r="C62" s="312"/>
      <c r="D62" s="200">
        <f>$F$15</f>
        <v>1722542</v>
      </c>
      <c r="E62" s="199"/>
      <c r="F62" s="145"/>
      <c r="G62" s="185"/>
    </row>
    <row r="63" spans="1:8" x14ac:dyDescent="0.2">
      <c r="A63" s="128"/>
    </row>
    <row r="64" spans="1:8" x14ac:dyDescent="0.2">
      <c r="A64" s="128"/>
    </row>
  </sheetData>
  <mergeCells count="37">
    <mergeCell ref="B62:C62"/>
    <mergeCell ref="A48:C48"/>
    <mergeCell ref="A50:G50"/>
    <mergeCell ref="A53:G53"/>
    <mergeCell ref="B60:C60"/>
    <mergeCell ref="E60:F60"/>
    <mergeCell ref="B61:C61"/>
    <mergeCell ref="A47:G47"/>
    <mergeCell ref="A32:C32"/>
    <mergeCell ref="A33:C33"/>
    <mergeCell ref="A34:C34"/>
    <mergeCell ref="A35:C35"/>
    <mergeCell ref="A36:C36"/>
    <mergeCell ref="A37:C37"/>
    <mergeCell ref="F39:G39"/>
    <mergeCell ref="A41:G41"/>
    <mergeCell ref="A42:G42"/>
    <mergeCell ref="A44:G44"/>
    <mergeCell ref="A45:G45"/>
    <mergeCell ref="A31:C31"/>
    <mergeCell ref="A20:C20"/>
    <mergeCell ref="A21:C21"/>
    <mergeCell ref="A22:C22"/>
    <mergeCell ref="A23:C23"/>
    <mergeCell ref="A24:C24"/>
    <mergeCell ref="A25:C25"/>
    <mergeCell ref="A26:C26"/>
    <mergeCell ref="A27:C27"/>
    <mergeCell ref="A28:C28"/>
    <mergeCell ref="A29:C29"/>
    <mergeCell ref="A30:C30"/>
    <mergeCell ref="A19:C19"/>
    <mergeCell ref="A1:G1"/>
    <mergeCell ref="A2:G2"/>
    <mergeCell ref="A15:C15"/>
    <mergeCell ref="A17:C17"/>
    <mergeCell ref="A18:C18"/>
  </mergeCells>
  <hyperlinks>
    <hyperlink ref="A42" r:id="rId1"/>
    <hyperlink ref="A45" r:id="rId2"/>
    <hyperlink ref="A54" r:id="rId3"/>
    <hyperlink ref="A48" r:id="rId4"/>
    <hyperlink ref="A51" r:id="rId5"/>
  </hyperlinks>
  <printOptions horizontalCentered="1"/>
  <pageMargins left="0" right="0" top="1" bottom="0.48" header="0" footer="0.21"/>
  <pageSetup paperSize="5" scale="94" fitToHeight="100" orientation="landscape" r:id="rId6"/>
  <headerFooter alignWithMargins="0">
    <oddHeader>&amp;R&amp;"Arial,Bold"&amp;12Exhibit A</oddHeader>
    <oddFooter>&amp;CPage &amp;P of &amp;N</oddFooter>
  </headerFooter>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workbookViewId="0">
      <selection activeCell="C24" sqref="C24"/>
    </sheetView>
  </sheetViews>
  <sheetFormatPr defaultRowHeight="15" x14ac:dyDescent="0.25"/>
  <cols>
    <col min="1" max="1" width="5.85546875" style="6" customWidth="1"/>
    <col min="2" max="2" width="38.140625" customWidth="1"/>
    <col min="3" max="3" width="7.7109375" style="6" customWidth="1"/>
    <col min="4" max="4" width="17.28515625" customWidth="1"/>
    <col min="5" max="5" width="11.85546875" customWidth="1"/>
    <col min="6" max="6" width="12.42578125" customWidth="1"/>
    <col min="7" max="7" width="11.7109375" customWidth="1"/>
    <col min="8" max="8" width="18.140625" customWidth="1"/>
    <col min="9" max="9" width="13.85546875" customWidth="1"/>
    <col min="10" max="10" width="12.85546875" customWidth="1"/>
  </cols>
  <sheetData>
    <row r="1" spans="1:13" s="1" customFormat="1" ht="21" x14ac:dyDescent="0.25">
      <c r="A1" s="18"/>
      <c r="B1" s="213"/>
      <c r="C1" s="214" t="s">
        <v>195</v>
      </c>
      <c r="D1" s="6"/>
    </row>
    <row r="2" spans="1:13" s="1" customFormat="1" ht="21" x14ac:dyDescent="0.25">
      <c r="A2" s="18"/>
      <c r="B2" s="20"/>
      <c r="C2" s="42"/>
      <c r="D2" s="6"/>
    </row>
    <row r="3" spans="1:13" s="1" customFormat="1" ht="21" x14ac:dyDescent="0.25">
      <c r="A3" s="18"/>
      <c r="B3" s="21"/>
      <c r="C3" s="68" t="s">
        <v>238</v>
      </c>
      <c r="D3" s="6"/>
    </row>
    <row r="4" spans="1:13" s="1" customFormat="1" ht="21" x14ac:dyDescent="0.25">
      <c r="A4" s="18"/>
      <c r="B4" s="21"/>
      <c r="C4" s="43"/>
      <c r="D4" s="6"/>
      <c r="E4" s="147" t="s">
        <v>255</v>
      </c>
      <c r="F4" s="131"/>
    </row>
    <row r="5" spans="1:13" s="1" customFormat="1" ht="21" x14ac:dyDescent="0.3">
      <c r="A5" s="18"/>
      <c r="B5" s="215"/>
      <c r="C5" s="219" t="s">
        <v>196</v>
      </c>
      <c r="D5" s="216"/>
      <c r="E5" s="218"/>
      <c r="F5" s="218"/>
    </row>
    <row r="6" spans="1:13" s="1" customFormat="1" ht="21" x14ac:dyDescent="0.25">
      <c r="A6" s="18"/>
      <c r="B6" s="23"/>
      <c r="C6" s="44"/>
      <c r="D6" s="6"/>
    </row>
    <row r="7" spans="1:13" ht="26.25" x14ac:dyDescent="0.4">
      <c r="A7" s="284" t="s">
        <v>17</v>
      </c>
      <c r="B7" s="285"/>
      <c r="C7" s="285"/>
      <c r="D7" s="285"/>
      <c r="E7" s="285"/>
      <c r="F7" s="285"/>
      <c r="G7" s="285"/>
      <c r="H7" s="285"/>
      <c r="I7" s="285"/>
      <c r="J7" s="285"/>
      <c r="K7" s="285"/>
      <c r="L7" s="285"/>
      <c r="M7" s="285"/>
    </row>
    <row r="8" spans="1:13" s="1" customFormat="1" ht="15.75" customHeight="1" thickBot="1" x14ac:dyDescent="0.45">
      <c r="A8" s="63"/>
    </row>
    <row r="9" spans="1:13" x14ac:dyDescent="0.25">
      <c r="E9" s="320" t="s">
        <v>1</v>
      </c>
      <c r="F9" s="321"/>
      <c r="G9" s="324" t="s">
        <v>2</v>
      </c>
      <c r="H9" s="325"/>
      <c r="I9" s="324" t="s">
        <v>3</v>
      </c>
      <c r="J9" s="325"/>
    </row>
    <row r="10" spans="1:13" ht="15.75" thickBot="1" x14ac:dyDescent="0.3">
      <c r="E10" s="322"/>
      <c r="F10" s="323"/>
      <c r="G10" s="326"/>
      <c r="H10" s="327"/>
      <c r="I10" s="326"/>
      <c r="J10" s="327"/>
    </row>
    <row r="11" spans="1:13" ht="15.75" thickBot="1" x14ac:dyDescent="0.3">
      <c r="E11" s="316" t="s">
        <v>4</v>
      </c>
      <c r="F11" s="317"/>
      <c r="G11" s="318" t="s">
        <v>197</v>
      </c>
      <c r="H11" s="319"/>
      <c r="I11" s="318" t="s">
        <v>4</v>
      </c>
      <c r="J11" s="319"/>
    </row>
    <row r="12" spans="1:13" ht="30" x14ac:dyDescent="0.25">
      <c r="A12" s="7" t="s">
        <v>18</v>
      </c>
      <c r="B12" s="5" t="s">
        <v>19</v>
      </c>
      <c r="C12" s="5" t="s">
        <v>20</v>
      </c>
      <c r="D12" s="5" t="s">
        <v>21</v>
      </c>
      <c r="E12" s="206" t="s">
        <v>22</v>
      </c>
      <c r="F12" s="207" t="s">
        <v>23</v>
      </c>
      <c r="G12" s="54" t="s">
        <v>22</v>
      </c>
      <c r="H12" s="55" t="s">
        <v>23</v>
      </c>
      <c r="I12" s="48" t="s">
        <v>22</v>
      </c>
      <c r="J12" s="49" t="s">
        <v>23</v>
      </c>
    </row>
    <row r="13" spans="1:13" x14ac:dyDescent="0.25">
      <c r="A13" s="106">
        <v>1</v>
      </c>
      <c r="B13" s="8" t="s">
        <v>24</v>
      </c>
      <c r="C13" s="45" t="s">
        <v>25</v>
      </c>
      <c r="D13" s="9">
        <v>1</v>
      </c>
      <c r="E13" s="208">
        <v>1000</v>
      </c>
      <c r="F13" s="209">
        <v>1000</v>
      </c>
      <c r="G13" s="56"/>
      <c r="H13" s="57"/>
      <c r="I13" s="50">
        <v>17500</v>
      </c>
      <c r="J13" s="60">
        <v>17500</v>
      </c>
    </row>
    <row r="14" spans="1:13" x14ac:dyDescent="0.25">
      <c r="A14" s="106">
        <v>2</v>
      </c>
      <c r="B14" s="8" t="s">
        <v>26</v>
      </c>
      <c r="C14" s="45" t="s">
        <v>25</v>
      </c>
      <c r="D14" s="9">
        <v>1</v>
      </c>
      <c r="E14" s="208">
        <v>250</v>
      </c>
      <c r="F14" s="209">
        <v>250</v>
      </c>
      <c r="G14" s="56"/>
      <c r="H14" s="57"/>
      <c r="I14" s="50">
        <v>575</v>
      </c>
      <c r="J14" s="60">
        <v>575</v>
      </c>
    </row>
    <row r="15" spans="1:13" x14ac:dyDescent="0.25">
      <c r="A15" s="106">
        <v>3</v>
      </c>
      <c r="B15" s="8" t="s">
        <v>27</v>
      </c>
      <c r="C15" s="45" t="s">
        <v>25</v>
      </c>
      <c r="D15" s="9">
        <v>200</v>
      </c>
      <c r="E15" s="208">
        <v>45</v>
      </c>
      <c r="F15" s="209">
        <v>9000</v>
      </c>
      <c r="G15" s="56"/>
      <c r="H15" s="57"/>
      <c r="I15" s="50">
        <v>420</v>
      </c>
      <c r="J15" s="60">
        <v>84000</v>
      </c>
    </row>
    <row r="16" spans="1:13" x14ac:dyDescent="0.25">
      <c r="A16" s="106">
        <v>4</v>
      </c>
      <c r="B16" s="8" t="s">
        <v>28</v>
      </c>
      <c r="C16" s="45" t="s">
        <v>25</v>
      </c>
      <c r="D16" s="9">
        <v>700</v>
      </c>
      <c r="E16" s="208">
        <v>35</v>
      </c>
      <c r="F16" s="209">
        <v>24500</v>
      </c>
      <c r="G16" s="56"/>
      <c r="H16" s="57"/>
      <c r="I16" s="50">
        <v>250</v>
      </c>
      <c r="J16" s="60">
        <v>175000</v>
      </c>
    </row>
    <row r="17" spans="1:10" x14ac:dyDescent="0.25">
      <c r="A17" s="106">
        <v>5</v>
      </c>
      <c r="B17" s="8" t="s">
        <v>29</v>
      </c>
      <c r="C17" s="45" t="s">
        <v>25</v>
      </c>
      <c r="D17" s="9">
        <v>1500</v>
      </c>
      <c r="E17" s="208">
        <v>23</v>
      </c>
      <c r="F17" s="209">
        <v>34500</v>
      </c>
      <c r="G17" s="56"/>
      <c r="H17" s="57"/>
      <c r="I17" s="50">
        <v>215</v>
      </c>
      <c r="J17" s="60">
        <v>322500</v>
      </c>
    </row>
    <row r="18" spans="1:10" ht="45" x14ac:dyDescent="0.25">
      <c r="A18" s="106">
        <v>6</v>
      </c>
      <c r="B18" s="8" t="s">
        <v>30</v>
      </c>
      <c r="C18" s="45" t="s">
        <v>31</v>
      </c>
      <c r="D18" s="9">
        <v>160</v>
      </c>
      <c r="E18" s="208">
        <v>150</v>
      </c>
      <c r="F18" s="209">
        <v>24000</v>
      </c>
      <c r="G18" s="56"/>
      <c r="H18" s="57"/>
      <c r="I18" s="50">
        <v>225</v>
      </c>
      <c r="J18" s="60">
        <v>36000</v>
      </c>
    </row>
    <row r="19" spans="1:10" ht="60.75" thickBot="1" x14ac:dyDescent="0.3">
      <c r="A19" s="106">
        <v>7</v>
      </c>
      <c r="B19" s="8" t="s">
        <v>32</v>
      </c>
      <c r="C19" s="45" t="s">
        <v>31</v>
      </c>
      <c r="D19" s="9">
        <v>160</v>
      </c>
      <c r="E19" s="210">
        <v>150</v>
      </c>
      <c r="F19" s="211">
        <v>24000</v>
      </c>
      <c r="G19" s="58"/>
      <c r="H19" s="59"/>
      <c r="I19" s="52">
        <v>225</v>
      </c>
      <c r="J19" s="61">
        <v>36000</v>
      </c>
    </row>
    <row r="20" spans="1:10" ht="15.75" thickBot="1" x14ac:dyDescent="0.3">
      <c r="A20" s="6" t="s">
        <v>33</v>
      </c>
      <c r="E20" s="135"/>
      <c r="F20" s="212">
        <v>117250</v>
      </c>
      <c r="H20" s="62" t="s">
        <v>34</v>
      </c>
      <c r="J20" s="37">
        <v>671575</v>
      </c>
    </row>
    <row r="22" spans="1:10" x14ac:dyDescent="0.25">
      <c r="I22" s="105" t="s">
        <v>202</v>
      </c>
    </row>
    <row r="23" spans="1:10" ht="15" customHeight="1" x14ac:dyDescent="0.25">
      <c r="I23" s="315" t="s">
        <v>203</v>
      </c>
      <c r="J23" s="315"/>
    </row>
    <row r="24" spans="1:10" x14ac:dyDescent="0.25">
      <c r="I24" s="315"/>
      <c r="J24" s="315"/>
    </row>
    <row r="25" spans="1:10" x14ac:dyDescent="0.25">
      <c r="I25" s="315"/>
      <c r="J25" s="315"/>
    </row>
    <row r="26" spans="1:10" x14ac:dyDescent="0.25">
      <c r="I26" s="315"/>
      <c r="J26" s="315"/>
    </row>
    <row r="27" spans="1:10" x14ac:dyDescent="0.25">
      <c r="I27" s="315"/>
      <c r="J27" s="315"/>
    </row>
    <row r="28" spans="1:10" x14ac:dyDescent="0.25">
      <c r="I28" s="315"/>
      <c r="J28" s="315"/>
    </row>
    <row r="29" spans="1:10" x14ac:dyDescent="0.25">
      <c r="I29" s="315"/>
      <c r="J29" s="315"/>
    </row>
  </sheetData>
  <mergeCells count="8">
    <mergeCell ref="I23:J29"/>
    <mergeCell ref="A7:M7"/>
    <mergeCell ref="E11:F11"/>
    <mergeCell ref="G11:H11"/>
    <mergeCell ref="I11:J11"/>
    <mergeCell ref="E9:F10"/>
    <mergeCell ref="G9:H10"/>
    <mergeCell ref="I9:J10"/>
  </mergeCells>
  <pageMargins left="0.75" right="0.75" top="0.75" bottom="0.5" header="0.5" footer="0.75"/>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workbookViewId="0">
      <selection activeCell="C4" sqref="C4"/>
    </sheetView>
  </sheetViews>
  <sheetFormatPr defaultRowHeight="15" x14ac:dyDescent="0.25"/>
  <cols>
    <col min="1" max="1" width="5.140625" style="6" customWidth="1"/>
    <col min="2" max="2" width="41.85546875" customWidth="1"/>
    <col min="3" max="3" width="8.140625" style="6" customWidth="1"/>
    <col min="4" max="4" width="16.5703125" customWidth="1"/>
    <col min="5" max="5" width="12.140625" customWidth="1"/>
    <col min="6" max="6" width="11.140625" customWidth="1"/>
    <col min="7" max="7" width="11.7109375" customWidth="1"/>
    <col min="8" max="8" width="12.28515625" customWidth="1"/>
    <col min="9" max="9" width="11.7109375" customWidth="1"/>
    <col min="10" max="10" width="13" customWidth="1"/>
  </cols>
  <sheetData>
    <row r="1" spans="1:13" s="1" customFormat="1" ht="21" x14ac:dyDescent="0.25">
      <c r="A1" s="18"/>
      <c r="B1" s="19"/>
      <c r="C1" s="41" t="s">
        <v>195</v>
      </c>
      <c r="D1" s="6"/>
    </row>
    <row r="2" spans="1:13" s="1" customFormat="1" ht="21" x14ac:dyDescent="0.25">
      <c r="A2" s="18"/>
      <c r="B2" s="20"/>
      <c r="C2" s="42"/>
      <c r="D2" s="6"/>
    </row>
    <row r="3" spans="1:13" s="1" customFormat="1" ht="21" x14ac:dyDescent="0.25">
      <c r="A3" s="18"/>
      <c r="B3" s="21"/>
      <c r="C3" s="43" t="s">
        <v>238</v>
      </c>
      <c r="D3" s="6"/>
    </row>
    <row r="4" spans="1:13" s="1" customFormat="1" ht="21" x14ac:dyDescent="0.25">
      <c r="A4" s="18"/>
      <c r="B4" s="21"/>
      <c r="C4" s="147" t="s">
        <v>255</v>
      </c>
      <c r="D4" s="220"/>
    </row>
    <row r="5" spans="1:13" s="1" customFormat="1" ht="21" x14ac:dyDescent="0.3">
      <c r="A5" s="18"/>
      <c r="B5" s="215"/>
      <c r="C5" s="217" t="s">
        <v>196</v>
      </c>
      <c r="D5" s="216"/>
      <c r="E5" s="218"/>
      <c r="F5" s="218"/>
    </row>
    <row r="6" spans="1:13" s="1" customFormat="1" ht="21" x14ac:dyDescent="0.25">
      <c r="A6" s="18"/>
      <c r="B6" s="23"/>
      <c r="C6" s="44"/>
      <c r="D6" s="6"/>
    </row>
    <row r="7" spans="1:13" ht="26.25" x14ac:dyDescent="0.4">
      <c r="A7" s="284" t="s">
        <v>35</v>
      </c>
      <c r="B7" s="285"/>
      <c r="C7" s="285"/>
      <c r="D7" s="285"/>
      <c r="E7" s="285"/>
      <c r="F7" s="285"/>
      <c r="G7" s="285"/>
      <c r="H7" s="285"/>
      <c r="I7" s="285"/>
      <c r="J7" s="285"/>
      <c r="K7" s="285"/>
      <c r="L7" s="285"/>
      <c r="M7" s="285"/>
    </row>
    <row r="8" spans="1:13" s="1" customFormat="1" ht="27" thickBot="1" x14ac:dyDescent="0.45">
      <c r="A8" s="2"/>
    </row>
    <row r="9" spans="1:13" x14ac:dyDescent="0.25">
      <c r="E9" s="320" t="s">
        <v>1</v>
      </c>
      <c r="F9" s="321"/>
      <c r="G9" s="324" t="s">
        <v>2</v>
      </c>
      <c r="H9" s="325"/>
      <c r="I9" s="324" t="s">
        <v>3</v>
      </c>
      <c r="J9" s="325"/>
    </row>
    <row r="10" spans="1:13" ht="30.75" customHeight="1" thickBot="1" x14ac:dyDescent="0.3">
      <c r="E10" s="322"/>
      <c r="F10" s="323"/>
      <c r="G10" s="326"/>
      <c r="H10" s="327"/>
      <c r="I10" s="326"/>
      <c r="J10" s="327"/>
    </row>
    <row r="11" spans="1:13" ht="15.75" thickBot="1" x14ac:dyDescent="0.3">
      <c r="E11" s="316" t="s">
        <v>4</v>
      </c>
      <c r="F11" s="317"/>
      <c r="G11" s="318" t="s">
        <v>4</v>
      </c>
      <c r="H11" s="319"/>
      <c r="I11" s="318" t="s">
        <v>4</v>
      </c>
      <c r="J11" s="319"/>
    </row>
    <row r="12" spans="1:13" ht="30" x14ac:dyDescent="0.25">
      <c r="A12" s="7" t="s">
        <v>18</v>
      </c>
      <c r="B12" s="5" t="s">
        <v>19</v>
      </c>
      <c r="C12" s="5" t="s">
        <v>20</v>
      </c>
      <c r="D12" s="5" t="s">
        <v>21</v>
      </c>
      <c r="E12" s="206" t="s">
        <v>22</v>
      </c>
      <c r="F12" s="207" t="s">
        <v>23</v>
      </c>
      <c r="G12" s="54" t="s">
        <v>22</v>
      </c>
      <c r="H12" s="55" t="s">
        <v>23</v>
      </c>
      <c r="I12" s="48" t="s">
        <v>22</v>
      </c>
      <c r="J12" s="49" t="s">
        <v>23</v>
      </c>
    </row>
    <row r="13" spans="1:13" x14ac:dyDescent="0.25">
      <c r="A13" s="106">
        <v>1</v>
      </c>
      <c r="B13" s="8" t="s">
        <v>24</v>
      </c>
      <c r="C13" s="45" t="s">
        <v>25</v>
      </c>
      <c r="D13" s="9">
        <v>1</v>
      </c>
      <c r="E13" s="208">
        <v>500</v>
      </c>
      <c r="F13" s="209">
        <v>500</v>
      </c>
      <c r="G13" s="56">
        <v>650</v>
      </c>
      <c r="H13" s="57">
        <v>650</v>
      </c>
      <c r="I13" s="50">
        <v>17500</v>
      </c>
      <c r="J13" s="60">
        <v>17500</v>
      </c>
    </row>
    <row r="14" spans="1:13" x14ac:dyDescent="0.25">
      <c r="A14" s="106">
        <v>2</v>
      </c>
      <c r="B14" s="8" t="s">
        <v>26</v>
      </c>
      <c r="C14" s="45" t="s">
        <v>25</v>
      </c>
      <c r="D14" s="9">
        <v>1</v>
      </c>
      <c r="E14" s="208">
        <v>200</v>
      </c>
      <c r="F14" s="209">
        <v>200</v>
      </c>
      <c r="G14" s="56">
        <v>350</v>
      </c>
      <c r="H14" s="57">
        <v>350</v>
      </c>
      <c r="I14" s="50">
        <v>567</v>
      </c>
      <c r="J14" s="60">
        <v>567</v>
      </c>
    </row>
    <row r="15" spans="1:13" x14ac:dyDescent="0.25">
      <c r="A15" s="106">
        <v>3</v>
      </c>
      <c r="B15" s="8" t="s">
        <v>27</v>
      </c>
      <c r="C15" s="45" t="s">
        <v>25</v>
      </c>
      <c r="D15" s="9">
        <v>200</v>
      </c>
      <c r="E15" s="208">
        <v>40</v>
      </c>
      <c r="F15" s="209">
        <v>8000</v>
      </c>
      <c r="G15" s="56">
        <v>250</v>
      </c>
      <c r="H15" s="57">
        <v>50000</v>
      </c>
      <c r="I15" s="50">
        <v>412</v>
      </c>
      <c r="J15" s="60">
        <v>82400</v>
      </c>
    </row>
    <row r="16" spans="1:13" x14ac:dyDescent="0.25">
      <c r="A16" s="106">
        <v>4</v>
      </c>
      <c r="B16" s="8" t="s">
        <v>28</v>
      </c>
      <c r="C16" s="45" t="s">
        <v>25</v>
      </c>
      <c r="D16" s="9">
        <v>700</v>
      </c>
      <c r="E16" s="208">
        <v>31</v>
      </c>
      <c r="F16" s="209">
        <v>21700</v>
      </c>
      <c r="G16" s="56">
        <v>150</v>
      </c>
      <c r="H16" s="57">
        <v>105000</v>
      </c>
      <c r="I16" s="50">
        <v>242</v>
      </c>
      <c r="J16" s="60">
        <v>169400</v>
      </c>
    </row>
    <row r="17" spans="1:10" x14ac:dyDescent="0.25">
      <c r="A17" s="106">
        <v>5</v>
      </c>
      <c r="B17" s="8" t="s">
        <v>29</v>
      </c>
      <c r="C17" s="45" t="s">
        <v>25</v>
      </c>
      <c r="D17" s="9">
        <v>1500</v>
      </c>
      <c r="E17" s="208">
        <v>22</v>
      </c>
      <c r="F17" s="209">
        <v>33000</v>
      </c>
      <c r="G17" s="56">
        <v>100</v>
      </c>
      <c r="H17" s="57">
        <v>150000</v>
      </c>
      <c r="I17" s="50">
        <v>207</v>
      </c>
      <c r="J17" s="60">
        <v>310500</v>
      </c>
    </row>
    <row r="18" spans="1:10" ht="45" x14ac:dyDescent="0.25">
      <c r="A18" s="106">
        <v>6</v>
      </c>
      <c r="B18" s="8" t="s">
        <v>36</v>
      </c>
      <c r="C18" s="45" t="s">
        <v>31</v>
      </c>
      <c r="D18" s="9">
        <v>160</v>
      </c>
      <c r="E18" s="208">
        <v>150</v>
      </c>
      <c r="F18" s="209">
        <v>24000</v>
      </c>
      <c r="G18" s="56">
        <v>180</v>
      </c>
      <c r="H18" s="57">
        <v>28800</v>
      </c>
      <c r="I18" s="50">
        <v>225</v>
      </c>
      <c r="J18" s="60">
        <v>36000</v>
      </c>
    </row>
    <row r="19" spans="1:10" ht="60.75" thickBot="1" x14ac:dyDescent="0.3">
      <c r="A19" s="106">
        <v>7</v>
      </c>
      <c r="B19" s="8" t="s">
        <v>32</v>
      </c>
      <c r="C19" s="45" t="s">
        <v>31</v>
      </c>
      <c r="D19" s="9">
        <v>160</v>
      </c>
      <c r="E19" s="210">
        <v>150</v>
      </c>
      <c r="F19" s="211">
        <v>24000</v>
      </c>
      <c r="G19" s="58">
        <v>4000</v>
      </c>
      <c r="H19" s="59">
        <v>640000</v>
      </c>
      <c r="I19" s="52">
        <v>225</v>
      </c>
      <c r="J19" s="61">
        <v>36000</v>
      </c>
    </row>
    <row r="20" spans="1:10" ht="15.75" thickBot="1" x14ac:dyDescent="0.3">
      <c r="A20" s="64" t="s">
        <v>33</v>
      </c>
      <c r="E20" s="135"/>
      <c r="F20" s="212">
        <v>111400</v>
      </c>
      <c r="H20" s="38">
        <v>974800</v>
      </c>
      <c r="J20" s="37">
        <v>652367</v>
      </c>
    </row>
    <row r="22" spans="1:10" x14ac:dyDescent="0.25">
      <c r="G22" s="105" t="s">
        <v>202</v>
      </c>
      <c r="H22" s="12"/>
    </row>
    <row r="23" spans="1:10" x14ac:dyDescent="0.25">
      <c r="G23" s="315" t="s">
        <v>204</v>
      </c>
      <c r="H23" s="315"/>
    </row>
    <row r="24" spans="1:10" x14ac:dyDescent="0.25">
      <c r="G24" s="315"/>
      <c r="H24" s="315"/>
    </row>
    <row r="25" spans="1:10" x14ac:dyDescent="0.25">
      <c r="G25" s="315"/>
      <c r="H25" s="315"/>
    </row>
    <row r="26" spans="1:10" x14ac:dyDescent="0.25">
      <c r="G26" s="315"/>
      <c r="H26" s="315"/>
    </row>
    <row r="27" spans="1:10" x14ac:dyDescent="0.25">
      <c r="G27" s="315"/>
      <c r="H27" s="315"/>
    </row>
    <row r="28" spans="1:10" x14ac:dyDescent="0.25">
      <c r="G28" s="315"/>
      <c r="H28" s="315"/>
    </row>
    <row r="29" spans="1:10" x14ac:dyDescent="0.25">
      <c r="G29" s="315"/>
      <c r="H29" s="315"/>
    </row>
  </sheetData>
  <mergeCells count="8">
    <mergeCell ref="G23:H29"/>
    <mergeCell ref="A7:M7"/>
    <mergeCell ref="E11:F11"/>
    <mergeCell ref="G11:H11"/>
    <mergeCell ref="I11:J11"/>
    <mergeCell ref="E9:F10"/>
    <mergeCell ref="G9:H10"/>
    <mergeCell ref="I9:J10"/>
  </mergeCells>
  <pageMargins left="0.75" right="0.75" top="0.75" bottom="0.5" header="0.5" footer="0.7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workbookViewId="0">
      <selection activeCell="C4" sqref="C4"/>
    </sheetView>
  </sheetViews>
  <sheetFormatPr defaultRowHeight="15" x14ac:dyDescent="0.25"/>
  <cols>
    <col min="1" max="1" width="5.85546875" style="6" customWidth="1"/>
    <col min="2" max="2" width="65.7109375" customWidth="1"/>
    <col min="3" max="3" width="14.42578125" style="6" customWidth="1"/>
    <col min="4" max="4" width="12.7109375" customWidth="1"/>
    <col min="5" max="5" width="14" customWidth="1"/>
    <col min="6" max="6" width="13.28515625" customWidth="1"/>
    <col min="7" max="7" width="11.5703125" customWidth="1"/>
    <col min="8" max="8" width="14" customWidth="1"/>
    <col min="9" max="9" width="12.85546875" customWidth="1"/>
    <col min="10" max="10" width="13.140625" customWidth="1"/>
  </cols>
  <sheetData>
    <row r="1" spans="1:13" s="1" customFormat="1" ht="21" x14ac:dyDescent="0.25">
      <c r="A1" s="18"/>
      <c r="B1" s="19"/>
      <c r="C1" s="41" t="s">
        <v>195</v>
      </c>
      <c r="D1" s="6"/>
    </row>
    <row r="2" spans="1:13" s="1" customFormat="1" ht="21" x14ac:dyDescent="0.25">
      <c r="A2" s="18"/>
      <c r="B2" s="20"/>
      <c r="C2" s="42"/>
      <c r="D2" s="6"/>
    </row>
    <row r="3" spans="1:13" s="1" customFormat="1" ht="21" x14ac:dyDescent="0.25">
      <c r="A3" s="18"/>
      <c r="B3" s="21"/>
      <c r="C3" s="43" t="s">
        <v>238</v>
      </c>
      <c r="D3" s="6"/>
    </row>
    <row r="4" spans="1:13" s="1" customFormat="1" ht="21" x14ac:dyDescent="0.25">
      <c r="A4" s="18"/>
      <c r="B4" s="21"/>
      <c r="C4" s="147" t="s">
        <v>255</v>
      </c>
      <c r="D4" s="220"/>
    </row>
    <row r="5" spans="1:13" s="1" customFormat="1" ht="21" x14ac:dyDescent="0.3">
      <c r="A5" s="18"/>
      <c r="B5" s="215"/>
      <c r="C5" s="217" t="s">
        <v>196</v>
      </c>
      <c r="D5" s="216"/>
      <c r="E5" s="218"/>
      <c r="F5" s="218"/>
    </row>
    <row r="6" spans="1:13" s="1" customFormat="1" ht="12.75" customHeight="1" x14ac:dyDescent="0.25">
      <c r="A6" s="18"/>
      <c r="B6" s="23"/>
      <c r="C6" s="44"/>
      <c r="D6" s="6"/>
    </row>
    <row r="7" spans="1:13" ht="26.25" x14ac:dyDescent="0.4">
      <c r="A7" s="284" t="s">
        <v>37</v>
      </c>
      <c r="B7" s="285"/>
      <c r="C7" s="285"/>
      <c r="D7" s="285"/>
      <c r="E7" s="285"/>
      <c r="F7" s="285"/>
      <c r="G7" s="285"/>
      <c r="H7" s="285"/>
      <c r="I7" s="285"/>
      <c r="J7" s="285"/>
      <c r="K7" s="285"/>
      <c r="L7" s="285"/>
      <c r="M7" s="285"/>
    </row>
    <row r="8" spans="1:13" s="1" customFormat="1" ht="15.75" customHeight="1" thickBot="1" x14ac:dyDescent="0.45">
      <c r="A8" s="2"/>
    </row>
    <row r="9" spans="1:13" x14ac:dyDescent="0.25">
      <c r="E9" s="320" t="s">
        <v>1</v>
      </c>
      <c r="F9" s="321"/>
      <c r="G9" s="324" t="s">
        <v>2</v>
      </c>
      <c r="H9" s="325"/>
      <c r="I9" s="324" t="s">
        <v>3</v>
      </c>
      <c r="J9" s="325"/>
    </row>
    <row r="10" spans="1:13" ht="15.75" thickBot="1" x14ac:dyDescent="0.3">
      <c r="E10" s="322"/>
      <c r="F10" s="323"/>
      <c r="G10" s="326"/>
      <c r="H10" s="327"/>
      <c r="I10" s="326"/>
      <c r="J10" s="327"/>
    </row>
    <row r="11" spans="1:13" ht="15.75" thickBot="1" x14ac:dyDescent="0.3">
      <c r="E11" s="316" t="s">
        <v>4</v>
      </c>
      <c r="F11" s="317"/>
      <c r="G11" s="328" t="s">
        <v>256</v>
      </c>
      <c r="H11" s="329"/>
      <c r="I11" s="318" t="s">
        <v>4</v>
      </c>
      <c r="J11" s="319"/>
    </row>
    <row r="12" spans="1:13" ht="30" x14ac:dyDescent="0.25">
      <c r="A12" s="7" t="s">
        <v>18</v>
      </c>
      <c r="B12" s="5" t="s">
        <v>19</v>
      </c>
      <c r="C12" s="5" t="s">
        <v>20</v>
      </c>
      <c r="D12" s="7" t="s">
        <v>21</v>
      </c>
      <c r="E12" s="206" t="s">
        <v>22</v>
      </c>
      <c r="F12" s="207" t="s">
        <v>23</v>
      </c>
      <c r="G12" s="54" t="s">
        <v>22</v>
      </c>
      <c r="H12" s="55" t="s">
        <v>23</v>
      </c>
      <c r="I12" s="48" t="s">
        <v>22</v>
      </c>
      <c r="J12" s="49" t="s">
        <v>23</v>
      </c>
    </row>
    <row r="13" spans="1:13" x14ac:dyDescent="0.25">
      <c r="A13" s="106">
        <v>1</v>
      </c>
      <c r="B13" s="8" t="s">
        <v>38</v>
      </c>
      <c r="C13" s="45" t="s">
        <v>39</v>
      </c>
      <c r="D13" s="9">
        <v>100</v>
      </c>
      <c r="E13" s="208">
        <v>15</v>
      </c>
      <c r="F13" s="209">
        <v>1500</v>
      </c>
      <c r="G13" s="56"/>
      <c r="H13" s="57"/>
      <c r="I13" s="50">
        <v>200</v>
      </c>
      <c r="J13" s="60">
        <v>20000</v>
      </c>
    </row>
    <row r="14" spans="1:13" ht="30" x14ac:dyDescent="0.25">
      <c r="A14" s="106">
        <v>2</v>
      </c>
      <c r="B14" s="8" t="s">
        <v>40</v>
      </c>
      <c r="C14" s="45" t="s">
        <v>39</v>
      </c>
      <c r="D14" s="9">
        <v>100</v>
      </c>
      <c r="E14" s="208">
        <v>6</v>
      </c>
      <c r="F14" s="209">
        <v>600</v>
      </c>
      <c r="G14" s="56"/>
      <c r="H14" s="57"/>
      <c r="I14" s="50">
        <v>1.5</v>
      </c>
      <c r="J14" s="51">
        <v>150</v>
      </c>
    </row>
    <row r="15" spans="1:13" x14ac:dyDescent="0.25">
      <c r="A15" s="106">
        <v>3</v>
      </c>
      <c r="B15" s="8" t="s">
        <v>41</v>
      </c>
      <c r="C15" s="45" t="s">
        <v>25</v>
      </c>
      <c r="D15" s="9">
        <v>100</v>
      </c>
      <c r="E15" s="208">
        <v>100</v>
      </c>
      <c r="F15" s="209">
        <v>10000</v>
      </c>
      <c r="G15" s="56"/>
      <c r="H15" s="57"/>
      <c r="I15" s="50">
        <v>94</v>
      </c>
      <c r="J15" s="51">
        <v>9400</v>
      </c>
    </row>
    <row r="16" spans="1:13" x14ac:dyDescent="0.25">
      <c r="A16" s="106">
        <v>4</v>
      </c>
      <c r="B16" s="8" t="s">
        <v>42</v>
      </c>
      <c r="C16" s="45" t="s">
        <v>39</v>
      </c>
      <c r="D16" s="9">
        <v>1000</v>
      </c>
      <c r="E16" s="208">
        <v>3.5</v>
      </c>
      <c r="F16" s="209">
        <v>3500</v>
      </c>
      <c r="G16" s="56"/>
      <c r="H16" s="57"/>
      <c r="I16" s="50">
        <v>19</v>
      </c>
      <c r="J16" s="60">
        <v>19000</v>
      </c>
    </row>
    <row r="17" spans="1:10" x14ac:dyDescent="0.25">
      <c r="A17" s="106">
        <v>5</v>
      </c>
      <c r="B17" s="8" t="s">
        <v>43</v>
      </c>
      <c r="C17" s="45" t="s">
        <v>39</v>
      </c>
      <c r="D17" s="9">
        <v>1000</v>
      </c>
      <c r="E17" s="208">
        <v>4</v>
      </c>
      <c r="F17" s="209">
        <v>4000</v>
      </c>
      <c r="G17" s="56"/>
      <c r="H17" s="57"/>
      <c r="I17" s="50">
        <v>19.5</v>
      </c>
      <c r="J17" s="60">
        <v>19500</v>
      </c>
    </row>
    <row r="18" spans="1:10" ht="30" x14ac:dyDescent="0.25">
      <c r="A18" s="106">
        <v>6</v>
      </c>
      <c r="B18" s="8" t="s">
        <v>44</v>
      </c>
      <c r="C18" s="45" t="s">
        <v>39</v>
      </c>
      <c r="D18" s="9">
        <v>1000</v>
      </c>
      <c r="E18" s="208">
        <v>10</v>
      </c>
      <c r="F18" s="209">
        <v>10000</v>
      </c>
      <c r="G18" s="56"/>
      <c r="H18" s="57"/>
      <c r="I18" s="50">
        <v>23</v>
      </c>
      <c r="J18" s="60">
        <v>23000</v>
      </c>
    </row>
    <row r="19" spans="1:10" x14ac:dyDescent="0.25">
      <c r="A19" s="106">
        <v>7</v>
      </c>
      <c r="B19" s="8" t="s">
        <v>45</v>
      </c>
      <c r="C19" s="45" t="s">
        <v>46</v>
      </c>
      <c r="D19" s="9">
        <v>500</v>
      </c>
      <c r="E19" s="208">
        <v>10</v>
      </c>
      <c r="F19" s="209">
        <v>5000</v>
      </c>
      <c r="G19" s="56"/>
      <c r="H19" s="57"/>
      <c r="I19" s="50">
        <v>31</v>
      </c>
      <c r="J19" s="60">
        <v>15500</v>
      </c>
    </row>
    <row r="20" spans="1:10" x14ac:dyDescent="0.25">
      <c r="A20" s="106">
        <v>8</v>
      </c>
      <c r="B20" s="8" t="s">
        <v>47</v>
      </c>
      <c r="C20" s="45" t="s">
        <v>46</v>
      </c>
      <c r="D20" s="9">
        <v>100</v>
      </c>
      <c r="E20" s="208">
        <v>25</v>
      </c>
      <c r="F20" s="209">
        <v>2500</v>
      </c>
      <c r="G20" s="56"/>
      <c r="H20" s="57"/>
      <c r="I20" s="50">
        <v>28</v>
      </c>
      <c r="J20" s="60">
        <v>2800</v>
      </c>
    </row>
    <row r="21" spans="1:10" x14ac:dyDescent="0.25">
      <c r="A21" s="106">
        <v>9</v>
      </c>
      <c r="B21" s="8" t="s">
        <v>48</v>
      </c>
      <c r="C21" s="45" t="s">
        <v>39</v>
      </c>
      <c r="D21" s="9">
        <v>2000</v>
      </c>
      <c r="E21" s="208">
        <v>5</v>
      </c>
      <c r="F21" s="209">
        <v>10000</v>
      </c>
      <c r="G21" s="56"/>
      <c r="H21" s="57"/>
      <c r="I21" s="50">
        <v>12.5</v>
      </c>
      <c r="J21" s="60">
        <v>25000</v>
      </c>
    </row>
    <row r="22" spans="1:10" x14ac:dyDescent="0.25">
      <c r="A22" s="106">
        <v>10</v>
      </c>
      <c r="B22" s="8" t="s">
        <v>49</v>
      </c>
      <c r="C22" s="45" t="s">
        <v>39</v>
      </c>
      <c r="D22" s="9">
        <v>1000</v>
      </c>
      <c r="E22" s="208">
        <v>7</v>
      </c>
      <c r="F22" s="209">
        <v>7000</v>
      </c>
      <c r="G22" s="56"/>
      <c r="H22" s="57"/>
      <c r="I22" s="50">
        <v>12.5</v>
      </c>
      <c r="J22" s="60">
        <v>12500</v>
      </c>
    </row>
    <row r="23" spans="1:10" x14ac:dyDescent="0.25">
      <c r="A23" s="106">
        <v>11</v>
      </c>
      <c r="B23" s="8" t="s">
        <v>50</v>
      </c>
      <c r="C23" s="45" t="s">
        <v>39</v>
      </c>
      <c r="D23" s="9">
        <v>1000</v>
      </c>
      <c r="E23" s="208">
        <v>8</v>
      </c>
      <c r="F23" s="209">
        <v>8000</v>
      </c>
      <c r="G23" s="56"/>
      <c r="H23" s="57"/>
      <c r="I23" s="50">
        <v>12.5</v>
      </c>
      <c r="J23" s="60">
        <v>12500</v>
      </c>
    </row>
    <row r="24" spans="1:10" ht="30" x14ac:dyDescent="0.25">
      <c r="A24" s="106">
        <v>12</v>
      </c>
      <c r="B24" s="8" t="s">
        <v>51</v>
      </c>
      <c r="C24" s="45" t="s">
        <v>39</v>
      </c>
      <c r="D24" s="9">
        <v>500</v>
      </c>
      <c r="E24" s="208">
        <v>5</v>
      </c>
      <c r="F24" s="209">
        <v>2500</v>
      </c>
      <c r="G24" s="56"/>
      <c r="H24" s="57"/>
      <c r="I24" s="50">
        <v>26</v>
      </c>
      <c r="J24" s="60">
        <v>13000</v>
      </c>
    </row>
    <row r="25" spans="1:10" x14ac:dyDescent="0.25">
      <c r="A25" s="106">
        <v>13</v>
      </c>
      <c r="B25" s="8" t="s">
        <v>52</v>
      </c>
      <c r="C25" s="45" t="s">
        <v>46</v>
      </c>
      <c r="D25" s="9">
        <v>500</v>
      </c>
      <c r="E25" s="208">
        <v>1</v>
      </c>
      <c r="F25" s="209">
        <v>500</v>
      </c>
      <c r="G25" s="56"/>
      <c r="H25" s="57"/>
      <c r="I25" s="50">
        <v>15.25</v>
      </c>
      <c r="J25" s="60">
        <v>7625</v>
      </c>
    </row>
    <row r="26" spans="1:10" x14ac:dyDescent="0.25">
      <c r="A26" s="106">
        <v>14</v>
      </c>
      <c r="B26" s="8" t="s">
        <v>53</v>
      </c>
      <c r="C26" s="45" t="s">
        <v>54</v>
      </c>
      <c r="D26" s="9">
        <v>1</v>
      </c>
      <c r="E26" s="208">
        <v>15</v>
      </c>
      <c r="F26" s="209">
        <v>15</v>
      </c>
      <c r="G26" s="56"/>
      <c r="H26" s="57"/>
      <c r="I26" s="50">
        <v>250</v>
      </c>
      <c r="J26" s="60">
        <v>250</v>
      </c>
    </row>
    <row r="27" spans="1:10" x14ac:dyDescent="0.25">
      <c r="A27" s="106">
        <v>15</v>
      </c>
      <c r="B27" s="8" t="s">
        <v>55</v>
      </c>
      <c r="C27" s="45" t="s">
        <v>54</v>
      </c>
      <c r="D27" s="9">
        <v>1</v>
      </c>
      <c r="E27" s="208">
        <v>650</v>
      </c>
      <c r="F27" s="209">
        <v>650</v>
      </c>
      <c r="G27" s="56"/>
      <c r="H27" s="57"/>
      <c r="I27" s="50">
        <v>550</v>
      </c>
      <c r="J27" s="51">
        <v>550</v>
      </c>
    </row>
    <row r="28" spans="1:10" ht="30" x14ac:dyDescent="0.25">
      <c r="A28" s="106">
        <v>16</v>
      </c>
      <c r="B28" s="8" t="s">
        <v>56</v>
      </c>
      <c r="C28" s="45" t="s">
        <v>31</v>
      </c>
      <c r="D28" s="9">
        <v>100</v>
      </c>
      <c r="E28" s="208">
        <v>150</v>
      </c>
      <c r="F28" s="209">
        <v>15000</v>
      </c>
      <c r="G28" s="56"/>
      <c r="H28" s="57"/>
      <c r="I28" s="50">
        <v>225</v>
      </c>
      <c r="J28" s="60">
        <v>22500</v>
      </c>
    </row>
    <row r="29" spans="1:10" ht="45.75" thickBot="1" x14ac:dyDescent="0.3">
      <c r="A29" s="106">
        <v>17</v>
      </c>
      <c r="B29" s="8" t="s">
        <v>32</v>
      </c>
      <c r="C29" s="45" t="s">
        <v>31</v>
      </c>
      <c r="D29" s="9">
        <v>1</v>
      </c>
      <c r="E29" s="210">
        <v>150</v>
      </c>
      <c r="F29" s="211">
        <v>150</v>
      </c>
      <c r="G29" s="58"/>
      <c r="H29" s="59"/>
      <c r="I29" s="52">
        <v>225</v>
      </c>
      <c r="J29" s="61">
        <v>225</v>
      </c>
    </row>
    <row r="30" spans="1:10" ht="15.75" thickBot="1" x14ac:dyDescent="0.3">
      <c r="A30" s="64" t="s">
        <v>33</v>
      </c>
      <c r="E30" s="135"/>
      <c r="F30" s="212">
        <v>80915</v>
      </c>
      <c r="H30" s="221" t="s">
        <v>34</v>
      </c>
      <c r="J30" s="37">
        <v>203500</v>
      </c>
    </row>
  </sheetData>
  <mergeCells count="7">
    <mergeCell ref="A7:M7"/>
    <mergeCell ref="E11:F11"/>
    <mergeCell ref="G11:H11"/>
    <mergeCell ref="I11:J11"/>
    <mergeCell ref="E9:F10"/>
    <mergeCell ref="G9:H10"/>
    <mergeCell ref="I9:J10"/>
  </mergeCells>
  <pageMargins left="0.75" right="0.75" top="0.75" bottom="0.5" header="0.5" footer="0.75"/>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workbookViewId="0">
      <selection activeCell="C4" sqref="C4"/>
    </sheetView>
  </sheetViews>
  <sheetFormatPr defaultRowHeight="15" x14ac:dyDescent="0.25"/>
  <cols>
    <col min="1" max="1" width="5.42578125" style="6" customWidth="1"/>
    <col min="2" max="2" width="66.28515625" customWidth="1"/>
    <col min="3" max="3" width="14" style="6" customWidth="1"/>
    <col min="4" max="4" width="10.28515625" customWidth="1"/>
    <col min="5" max="5" width="12.5703125" customWidth="1"/>
    <col min="6" max="6" width="12.140625" customWidth="1"/>
    <col min="7" max="7" width="12" customWidth="1"/>
    <col min="8" max="8" width="12.42578125" customWidth="1"/>
    <col min="9" max="9" width="11.5703125" customWidth="1"/>
    <col min="10" max="10" width="12.28515625" customWidth="1"/>
  </cols>
  <sheetData>
    <row r="1" spans="1:13" s="1" customFormat="1" ht="21" x14ac:dyDescent="0.25">
      <c r="A1" s="18"/>
      <c r="B1" s="19"/>
      <c r="C1" s="41" t="s">
        <v>195</v>
      </c>
      <c r="D1" s="6"/>
    </row>
    <row r="2" spans="1:13" s="1" customFormat="1" ht="21" x14ac:dyDescent="0.25">
      <c r="A2" s="18"/>
      <c r="B2" s="20"/>
      <c r="C2" s="42"/>
      <c r="D2" s="6"/>
    </row>
    <row r="3" spans="1:13" s="1" customFormat="1" ht="21" x14ac:dyDescent="0.25">
      <c r="A3" s="18"/>
      <c r="B3" s="21"/>
      <c r="C3" s="43" t="s">
        <v>238</v>
      </c>
      <c r="D3" s="6"/>
    </row>
    <row r="4" spans="1:13" s="1" customFormat="1" ht="21" x14ac:dyDescent="0.25">
      <c r="A4" s="18"/>
      <c r="B4" s="21"/>
      <c r="C4" s="147" t="s">
        <v>255</v>
      </c>
      <c r="D4" s="220"/>
    </row>
    <row r="5" spans="1:13" s="1" customFormat="1" ht="21" x14ac:dyDescent="0.3">
      <c r="A5" s="18"/>
      <c r="B5" s="215"/>
      <c r="C5" s="217" t="s">
        <v>196</v>
      </c>
      <c r="D5" s="216"/>
      <c r="E5" s="218"/>
      <c r="F5" s="218"/>
    </row>
    <row r="6" spans="1:13" s="1" customFormat="1" ht="12.75" customHeight="1" x14ac:dyDescent="0.25">
      <c r="A6" s="18"/>
      <c r="B6" s="23"/>
      <c r="C6" s="44"/>
      <c r="D6" s="6"/>
    </row>
    <row r="7" spans="1:13" ht="26.25" x14ac:dyDescent="0.4">
      <c r="A7" s="284" t="s">
        <v>57</v>
      </c>
      <c r="B7" s="285"/>
      <c r="C7" s="285"/>
      <c r="D7" s="285"/>
      <c r="E7" s="285"/>
      <c r="F7" s="285"/>
      <c r="G7" s="285"/>
      <c r="H7" s="285"/>
      <c r="I7" s="285"/>
      <c r="J7" s="285"/>
      <c r="K7" s="285"/>
      <c r="L7" s="285"/>
      <c r="M7" s="285"/>
    </row>
    <row r="8" spans="1:13" s="1" customFormat="1" ht="15" customHeight="1" thickBot="1" x14ac:dyDescent="0.45">
      <c r="A8" s="2"/>
    </row>
    <row r="9" spans="1:13" x14ac:dyDescent="0.25">
      <c r="E9" s="320" t="s">
        <v>1</v>
      </c>
      <c r="F9" s="321"/>
      <c r="G9" s="324" t="s">
        <v>2</v>
      </c>
      <c r="H9" s="325"/>
      <c r="I9" s="324" t="s">
        <v>3</v>
      </c>
      <c r="J9" s="325"/>
    </row>
    <row r="10" spans="1:13" ht="15.75" thickBot="1" x14ac:dyDescent="0.3">
      <c r="E10" s="322"/>
      <c r="F10" s="323"/>
      <c r="G10" s="326"/>
      <c r="H10" s="327"/>
      <c r="I10" s="326"/>
      <c r="J10" s="327"/>
    </row>
    <row r="11" spans="1:13" ht="15.75" thickBot="1" x14ac:dyDescent="0.3">
      <c r="E11" s="316" t="s">
        <v>4</v>
      </c>
      <c r="F11" s="317"/>
      <c r="G11" s="318" t="s">
        <v>4</v>
      </c>
      <c r="H11" s="319"/>
      <c r="I11" s="318" t="s">
        <v>4</v>
      </c>
      <c r="J11" s="319"/>
    </row>
    <row r="12" spans="1:13" ht="45" x14ac:dyDescent="0.25">
      <c r="A12" s="7" t="s">
        <v>18</v>
      </c>
      <c r="B12" s="5" t="s">
        <v>19</v>
      </c>
      <c r="C12" s="5" t="s">
        <v>20</v>
      </c>
      <c r="D12" s="7" t="s">
        <v>21</v>
      </c>
      <c r="E12" s="206" t="s">
        <v>22</v>
      </c>
      <c r="F12" s="207" t="s">
        <v>23</v>
      </c>
      <c r="G12" s="54" t="s">
        <v>22</v>
      </c>
      <c r="H12" s="55" t="s">
        <v>23</v>
      </c>
      <c r="I12" s="48" t="s">
        <v>22</v>
      </c>
      <c r="J12" s="49" t="s">
        <v>23</v>
      </c>
    </row>
    <row r="13" spans="1:13" x14ac:dyDescent="0.25">
      <c r="A13" s="106">
        <v>1</v>
      </c>
      <c r="B13" s="8" t="s">
        <v>38</v>
      </c>
      <c r="C13" s="45" t="s">
        <v>39</v>
      </c>
      <c r="D13" s="9">
        <v>100</v>
      </c>
      <c r="E13" s="208">
        <v>10</v>
      </c>
      <c r="F13" s="209">
        <v>1000</v>
      </c>
      <c r="G13" s="56">
        <v>60</v>
      </c>
      <c r="H13" s="57">
        <v>6000</v>
      </c>
      <c r="I13" s="50">
        <v>190</v>
      </c>
      <c r="J13" s="60">
        <v>19000</v>
      </c>
    </row>
    <row r="14" spans="1:13" ht="30" x14ac:dyDescent="0.25">
      <c r="A14" s="106">
        <v>2</v>
      </c>
      <c r="B14" s="8" t="s">
        <v>40</v>
      </c>
      <c r="C14" s="45" t="s">
        <v>39</v>
      </c>
      <c r="D14" s="9">
        <v>100</v>
      </c>
      <c r="E14" s="208">
        <v>6</v>
      </c>
      <c r="F14" s="209">
        <v>600</v>
      </c>
      <c r="G14" s="56">
        <v>30</v>
      </c>
      <c r="H14" s="57">
        <v>3000</v>
      </c>
      <c r="I14" s="50">
        <v>1.5</v>
      </c>
      <c r="J14" s="51">
        <v>150</v>
      </c>
    </row>
    <row r="15" spans="1:13" x14ac:dyDescent="0.25">
      <c r="A15" s="106">
        <v>3</v>
      </c>
      <c r="B15" s="8" t="s">
        <v>41</v>
      </c>
      <c r="C15" s="45" t="s">
        <v>25</v>
      </c>
      <c r="D15" s="9">
        <v>100</v>
      </c>
      <c r="E15" s="208">
        <v>60</v>
      </c>
      <c r="F15" s="209">
        <v>6000</v>
      </c>
      <c r="G15" s="56">
        <v>85</v>
      </c>
      <c r="H15" s="57">
        <v>8500</v>
      </c>
      <c r="I15" s="50">
        <v>90</v>
      </c>
      <c r="J15" s="60">
        <v>9000</v>
      </c>
    </row>
    <row r="16" spans="1:13" x14ac:dyDescent="0.25">
      <c r="A16" s="106">
        <v>4</v>
      </c>
      <c r="B16" s="8" t="s">
        <v>42</v>
      </c>
      <c r="C16" s="45" t="s">
        <v>39</v>
      </c>
      <c r="D16" s="9">
        <v>1000</v>
      </c>
      <c r="E16" s="208">
        <v>2</v>
      </c>
      <c r="F16" s="209">
        <v>2000</v>
      </c>
      <c r="G16" s="56">
        <v>10</v>
      </c>
      <c r="H16" s="57">
        <v>10000</v>
      </c>
      <c r="I16" s="50">
        <v>18</v>
      </c>
      <c r="J16" s="60">
        <v>18000</v>
      </c>
    </row>
    <row r="17" spans="1:10" x14ac:dyDescent="0.25">
      <c r="A17" s="106">
        <v>5</v>
      </c>
      <c r="B17" s="8" t="s">
        <v>43</v>
      </c>
      <c r="C17" s="45" t="s">
        <v>39</v>
      </c>
      <c r="D17" s="9">
        <v>1000</v>
      </c>
      <c r="E17" s="208">
        <v>3.5</v>
      </c>
      <c r="F17" s="209">
        <v>3500</v>
      </c>
      <c r="G17" s="56">
        <v>10</v>
      </c>
      <c r="H17" s="57">
        <v>10000</v>
      </c>
      <c r="I17" s="50">
        <v>18.5</v>
      </c>
      <c r="J17" s="60">
        <v>18500</v>
      </c>
    </row>
    <row r="18" spans="1:10" ht="30" x14ac:dyDescent="0.25">
      <c r="A18" s="106">
        <v>6</v>
      </c>
      <c r="B18" s="8" t="s">
        <v>44</v>
      </c>
      <c r="C18" s="45" t="s">
        <v>39</v>
      </c>
      <c r="D18" s="9">
        <v>1000</v>
      </c>
      <c r="E18" s="208">
        <v>8</v>
      </c>
      <c r="F18" s="209">
        <v>8000</v>
      </c>
      <c r="G18" s="56">
        <v>15</v>
      </c>
      <c r="H18" s="57">
        <v>15000</v>
      </c>
      <c r="I18" s="50">
        <v>21</v>
      </c>
      <c r="J18" s="60">
        <v>21000</v>
      </c>
    </row>
    <row r="19" spans="1:10" x14ac:dyDescent="0.25">
      <c r="A19" s="106">
        <v>7</v>
      </c>
      <c r="B19" s="8" t="s">
        <v>45</v>
      </c>
      <c r="C19" s="45" t="s">
        <v>46</v>
      </c>
      <c r="D19" s="9">
        <v>500</v>
      </c>
      <c r="E19" s="208">
        <v>10</v>
      </c>
      <c r="F19" s="209">
        <v>5000</v>
      </c>
      <c r="G19" s="56">
        <v>50</v>
      </c>
      <c r="H19" s="57">
        <v>25000</v>
      </c>
      <c r="I19" s="50">
        <v>28</v>
      </c>
      <c r="J19" s="60">
        <v>14000</v>
      </c>
    </row>
    <row r="20" spans="1:10" x14ac:dyDescent="0.25">
      <c r="A20" s="106">
        <v>8</v>
      </c>
      <c r="B20" s="8" t="s">
        <v>47</v>
      </c>
      <c r="C20" s="45" t="s">
        <v>46</v>
      </c>
      <c r="D20" s="9">
        <v>100</v>
      </c>
      <c r="E20" s="208">
        <v>22</v>
      </c>
      <c r="F20" s="209">
        <v>2200</v>
      </c>
      <c r="G20" s="56">
        <v>60</v>
      </c>
      <c r="H20" s="57">
        <v>6000</v>
      </c>
      <c r="I20" s="50">
        <v>25</v>
      </c>
      <c r="J20" s="60">
        <v>2500</v>
      </c>
    </row>
    <row r="21" spans="1:10" x14ac:dyDescent="0.25">
      <c r="A21" s="106">
        <v>9</v>
      </c>
      <c r="B21" s="8" t="s">
        <v>48</v>
      </c>
      <c r="C21" s="45" t="s">
        <v>39</v>
      </c>
      <c r="D21" s="9">
        <v>2000</v>
      </c>
      <c r="E21" s="208">
        <v>3.5</v>
      </c>
      <c r="F21" s="209">
        <v>7000</v>
      </c>
      <c r="G21" s="56">
        <v>25</v>
      </c>
      <c r="H21" s="57">
        <v>50000</v>
      </c>
      <c r="I21" s="50">
        <v>12.5</v>
      </c>
      <c r="J21" s="60">
        <v>25000</v>
      </c>
    </row>
    <row r="22" spans="1:10" x14ac:dyDescent="0.25">
      <c r="A22" s="106">
        <v>10</v>
      </c>
      <c r="B22" s="8" t="s">
        <v>49</v>
      </c>
      <c r="C22" s="45" t="s">
        <v>39</v>
      </c>
      <c r="D22" s="9">
        <v>1000</v>
      </c>
      <c r="E22" s="208">
        <v>4.5</v>
      </c>
      <c r="F22" s="209">
        <v>4500</v>
      </c>
      <c r="G22" s="56">
        <v>40</v>
      </c>
      <c r="H22" s="57">
        <v>40000</v>
      </c>
      <c r="I22" s="50">
        <v>12.5</v>
      </c>
      <c r="J22" s="60">
        <v>12500</v>
      </c>
    </row>
    <row r="23" spans="1:10" x14ac:dyDescent="0.25">
      <c r="A23" s="106">
        <v>11</v>
      </c>
      <c r="B23" s="8" t="s">
        <v>50</v>
      </c>
      <c r="C23" s="45" t="s">
        <v>39</v>
      </c>
      <c r="D23" s="9">
        <v>1000</v>
      </c>
      <c r="E23" s="208">
        <v>5.5</v>
      </c>
      <c r="F23" s="209">
        <v>5500</v>
      </c>
      <c r="G23" s="56">
        <v>40</v>
      </c>
      <c r="H23" s="57">
        <v>40000</v>
      </c>
      <c r="I23" s="50">
        <v>12.5</v>
      </c>
      <c r="J23" s="60">
        <v>12500</v>
      </c>
    </row>
    <row r="24" spans="1:10" ht="30" x14ac:dyDescent="0.25">
      <c r="A24" s="106">
        <v>12</v>
      </c>
      <c r="B24" s="8" t="s">
        <v>51</v>
      </c>
      <c r="C24" s="45" t="s">
        <v>39</v>
      </c>
      <c r="D24" s="9">
        <v>500</v>
      </c>
      <c r="E24" s="208">
        <v>4.5</v>
      </c>
      <c r="F24" s="209">
        <v>2250</v>
      </c>
      <c r="G24" s="56">
        <v>40</v>
      </c>
      <c r="H24" s="57">
        <v>20000</v>
      </c>
      <c r="I24" s="50">
        <v>26</v>
      </c>
      <c r="J24" s="60">
        <v>13000</v>
      </c>
    </row>
    <row r="25" spans="1:10" x14ac:dyDescent="0.25">
      <c r="A25" s="106">
        <v>13</v>
      </c>
      <c r="B25" s="8" t="s">
        <v>52</v>
      </c>
      <c r="C25" s="45" t="s">
        <v>46</v>
      </c>
      <c r="D25" s="9">
        <v>500</v>
      </c>
      <c r="E25" s="208">
        <v>1</v>
      </c>
      <c r="F25" s="209">
        <v>500</v>
      </c>
      <c r="G25" s="56">
        <v>10</v>
      </c>
      <c r="H25" s="57">
        <v>5000</v>
      </c>
      <c r="I25" s="50">
        <v>13</v>
      </c>
      <c r="J25" s="60">
        <v>6500</v>
      </c>
    </row>
    <row r="26" spans="1:10" x14ac:dyDescent="0.25">
      <c r="A26" s="106">
        <v>14</v>
      </c>
      <c r="B26" s="8" t="s">
        <v>53</v>
      </c>
      <c r="C26" s="45" t="s">
        <v>54</v>
      </c>
      <c r="D26" s="9">
        <v>1</v>
      </c>
      <c r="E26" s="208">
        <v>10</v>
      </c>
      <c r="F26" s="209">
        <v>10</v>
      </c>
      <c r="G26" s="56">
        <v>350</v>
      </c>
      <c r="H26" s="57">
        <v>350</v>
      </c>
      <c r="I26" s="50">
        <v>225</v>
      </c>
      <c r="J26" s="60">
        <v>225</v>
      </c>
    </row>
    <row r="27" spans="1:10" x14ac:dyDescent="0.25">
      <c r="A27" s="106">
        <v>15</v>
      </c>
      <c r="B27" s="8" t="s">
        <v>55</v>
      </c>
      <c r="C27" s="45" t="s">
        <v>54</v>
      </c>
      <c r="D27" s="9">
        <v>1</v>
      </c>
      <c r="E27" s="208">
        <v>550</v>
      </c>
      <c r="F27" s="209">
        <v>550</v>
      </c>
      <c r="G27" s="56">
        <v>500</v>
      </c>
      <c r="H27" s="65">
        <v>500</v>
      </c>
      <c r="I27" s="50">
        <v>500</v>
      </c>
      <c r="J27" s="51">
        <v>500</v>
      </c>
    </row>
    <row r="28" spans="1:10" ht="30" x14ac:dyDescent="0.25">
      <c r="A28" s="106">
        <v>16</v>
      </c>
      <c r="B28" s="8" t="s">
        <v>58</v>
      </c>
      <c r="C28" s="45" t="s">
        <v>31</v>
      </c>
      <c r="D28" s="9">
        <v>100</v>
      </c>
      <c r="E28" s="208">
        <v>150</v>
      </c>
      <c r="F28" s="209">
        <v>15000</v>
      </c>
      <c r="G28" s="56">
        <v>180</v>
      </c>
      <c r="H28" s="57">
        <v>18000</v>
      </c>
      <c r="I28" s="50">
        <v>225</v>
      </c>
      <c r="J28" s="60">
        <v>22500</v>
      </c>
    </row>
    <row r="29" spans="1:10" ht="45.75" thickBot="1" x14ac:dyDescent="0.3">
      <c r="A29" s="106">
        <v>17</v>
      </c>
      <c r="B29" s="8" t="s">
        <v>32</v>
      </c>
      <c r="C29" s="45" t="s">
        <v>31</v>
      </c>
      <c r="D29" s="9">
        <v>1</v>
      </c>
      <c r="E29" s="210">
        <v>150</v>
      </c>
      <c r="F29" s="211">
        <v>150</v>
      </c>
      <c r="G29" s="58">
        <v>4000</v>
      </c>
      <c r="H29" s="59">
        <v>4000</v>
      </c>
      <c r="I29" s="52">
        <v>225</v>
      </c>
      <c r="J29" s="61">
        <v>225</v>
      </c>
    </row>
    <row r="30" spans="1:10" ht="15.75" thickBot="1" x14ac:dyDescent="0.3">
      <c r="A30" s="64" t="s">
        <v>33</v>
      </c>
      <c r="E30" s="135"/>
      <c r="F30" s="212">
        <v>63760</v>
      </c>
      <c r="H30" s="38">
        <v>261350</v>
      </c>
      <c r="J30" s="37">
        <v>195100</v>
      </c>
    </row>
  </sheetData>
  <mergeCells count="7">
    <mergeCell ref="A7:M7"/>
    <mergeCell ref="E11:F11"/>
    <mergeCell ref="G11:H11"/>
    <mergeCell ref="I11:J11"/>
    <mergeCell ref="E9:F10"/>
    <mergeCell ref="G9:H10"/>
    <mergeCell ref="I9:J10"/>
  </mergeCells>
  <pageMargins left="0.75" right="0.75" top="0.75" bottom="0.5" header="0.5" footer="0.7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9"/>
  <sheetViews>
    <sheetView workbookViewId="0">
      <selection activeCell="N36" sqref="N36"/>
    </sheetView>
  </sheetViews>
  <sheetFormatPr defaultRowHeight="15" x14ac:dyDescent="0.25"/>
  <cols>
    <col min="1" max="1" width="5.85546875" style="6" customWidth="1"/>
    <col min="2" max="2" width="25.85546875" customWidth="1"/>
    <col min="3" max="3" width="12.5703125" style="64" customWidth="1"/>
    <col min="4" max="4" width="11.42578125" customWidth="1"/>
    <col min="5" max="5" width="13" customWidth="1"/>
    <col min="6" max="6" width="12.42578125" customWidth="1"/>
    <col min="7" max="7" width="12.5703125" customWidth="1"/>
    <col min="8" max="8" width="14.42578125" customWidth="1"/>
    <col min="9" max="9" width="12.7109375" customWidth="1"/>
    <col min="10" max="10" width="11.5703125" customWidth="1"/>
    <col min="11" max="11" width="13.140625" customWidth="1"/>
    <col min="12" max="12" width="12.140625" customWidth="1"/>
  </cols>
  <sheetData>
    <row r="1" spans="1:13" s="1" customFormat="1" ht="21" x14ac:dyDescent="0.25">
      <c r="A1" s="18"/>
      <c r="B1" s="19"/>
      <c r="C1" s="66" t="s">
        <v>195</v>
      </c>
      <c r="D1" s="6"/>
    </row>
    <row r="2" spans="1:13" s="1" customFormat="1" ht="21" x14ac:dyDescent="0.25">
      <c r="A2" s="18"/>
      <c r="B2" s="20"/>
      <c r="C2" s="67"/>
      <c r="D2" s="6"/>
    </row>
    <row r="3" spans="1:13" s="1" customFormat="1" ht="21" x14ac:dyDescent="0.25">
      <c r="A3" s="18"/>
      <c r="B3" s="21"/>
      <c r="C3" s="68" t="s">
        <v>238</v>
      </c>
      <c r="D3" s="6"/>
    </row>
    <row r="4" spans="1:13" s="1" customFormat="1" ht="21" x14ac:dyDescent="0.25">
      <c r="A4" s="18"/>
      <c r="B4" s="21"/>
      <c r="C4" s="68"/>
      <c r="D4" s="6"/>
      <c r="E4" s="147" t="s">
        <v>255</v>
      </c>
      <c r="F4" s="131"/>
    </row>
    <row r="5" spans="1:13" s="1" customFormat="1" ht="21" x14ac:dyDescent="0.25">
      <c r="A5" s="18"/>
      <c r="B5" s="22"/>
      <c r="C5" s="69" t="s">
        <v>196</v>
      </c>
      <c r="D5" s="6"/>
    </row>
    <row r="6" spans="1:13" s="1" customFormat="1" ht="12" customHeight="1" x14ac:dyDescent="0.25">
      <c r="A6" s="18"/>
      <c r="B6" s="23"/>
      <c r="C6" s="23"/>
      <c r="D6" s="6"/>
    </row>
    <row r="7" spans="1:13" ht="24.75" x14ac:dyDescent="0.4">
      <c r="A7" s="330" t="s">
        <v>59</v>
      </c>
      <c r="B7" s="331"/>
      <c r="C7" s="331"/>
      <c r="D7" s="331"/>
      <c r="E7" s="331"/>
      <c r="F7" s="331"/>
      <c r="G7" s="331"/>
      <c r="H7" s="331"/>
      <c r="I7" s="331"/>
      <c r="J7" s="331"/>
      <c r="K7" s="331"/>
      <c r="L7" s="331"/>
      <c r="M7" s="331"/>
    </row>
    <row r="8" spans="1:13" s="1" customFormat="1" ht="12.75" customHeight="1" thickBot="1" x14ac:dyDescent="0.45">
      <c r="A8" s="2"/>
    </row>
    <row r="9" spans="1:13" x14ac:dyDescent="0.25">
      <c r="D9" s="286" t="s">
        <v>1</v>
      </c>
      <c r="E9" s="336"/>
      <c r="F9" s="337"/>
      <c r="G9" s="324" t="s">
        <v>2</v>
      </c>
      <c r="H9" s="341"/>
      <c r="I9" s="325"/>
      <c r="J9" s="324" t="s">
        <v>3</v>
      </c>
      <c r="K9" s="341"/>
      <c r="L9" s="325"/>
    </row>
    <row r="10" spans="1:13" ht="15.75" thickBot="1" x14ac:dyDescent="0.3">
      <c r="D10" s="338"/>
      <c r="E10" s="339"/>
      <c r="F10" s="340"/>
      <c r="G10" s="326"/>
      <c r="H10" s="342"/>
      <c r="I10" s="327"/>
      <c r="J10" s="326"/>
      <c r="K10" s="342"/>
      <c r="L10" s="327"/>
    </row>
    <row r="11" spans="1:13" ht="15.75" thickBot="1" x14ac:dyDescent="0.3">
      <c r="D11" s="332" t="s">
        <v>4</v>
      </c>
      <c r="E11" s="333"/>
      <c r="F11" s="334"/>
      <c r="G11" s="318" t="s">
        <v>4</v>
      </c>
      <c r="H11" s="335"/>
      <c r="I11" s="319"/>
      <c r="J11" s="318" t="s">
        <v>4</v>
      </c>
      <c r="K11" s="335"/>
      <c r="L11" s="319"/>
    </row>
    <row r="12" spans="1:13" ht="45" x14ac:dyDescent="0.25">
      <c r="A12" s="7" t="s">
        <v>18</v>
      </c>
      <c r="B12" s="5" t="s">
        <v>19</v>
      </c>
      <c r="C12" s="70" t="s">
        <v>20</v>
      </c>
      <c r="D12" s="222" t="s">
        <v>60</v>
      </c>
      <c r="E12" s="223" t="s">
        <v>198</v>
      </c>
      <c r="F12" s="224" t="s">
        <v>61</v>
      </c>
      <c r="G12" s="80" t="s">
        <v>199</v>
      </c>
      <c r="H12" s="81" t="s">
        <v>200</v>
      </c>
      <c r="I12" s="82" t="s">
        <v>61</v>
      </c>
      <c r="J12" s="77" t="s">
        <v>60</v>
      </c>
      <c r="K12" s="78" t="s">
        <v>201</v>
      </c>
      <c r="L12" s="79" t="s">
        <v>61</v>
      </c>
    </row>
    <row r="13" spans="1:13" x14ac:dyDescent="0.25">
      <c r="A13" s="6">
        <v>1</v>
      </c>
      <c r="B13" s="8" t="s">
        <v>62</v>
      </c>
      <c r="C13" s="8" t="s">
        <v>63</v>
      </c>
      <c r="D13" s="204">
        <v>1000</v>
      </c>
      <c r="E13" s="225">
        <v>500</v>
      </c>
      <c r="F13" s="226">
        <v>500</v>
      </c>
      <c r="G13" s="56">
        <v>800</v>
      </c>
      <c r="H13" s="47">
        <v>1000</v>
      </c>
      <c r="I13" s="74">
        <v>1200</v>
      </c>
      <c r="J13" s="50">
        <v>3750</v>
      </c>
      <c r="K13" s="53">
        <v>3750</v>
      </c>
      <c r="L13" s="71">
        <v>3750</v>
      </c>
    </row>
    <row r="14" spans="1:13" x14ac:dyDescent="0.25">
      <c r="A14" s="6">
        <v>2</v>
      </c>
      <c r="B14" s="8" t="s">
        <v>64</v>
      </c>
      <c r="C14" s="8" t="s">
        <v>63</v>
      </c>
      <c r="D14" s="204">
        <v>1000</v>
      </c>
      <c r="E14" s="225">
        <v>500</v>
      </c>
      <c r="F14" s="226">
        <v>500</v>
      </c>
      <c r="G14" s="56">
        <v>1200</v>
      </c>
      <c r="H14" s="47">
        <v>1500</v>
      </c>
      <c r="I14" s="74">
        <v>1800</v>
      </c>
      <c r="J14" s="50">
        <v>3750</v>
      </c>
      <c r="K14" s="53">
        <v>3750</v>
      </c>
      <c r="L14" s="71">
        <v>3750</v>
      </c>
    </row>
    <row r="15" spans="1:13" x14ac:dyDescent="0.25">
      <c r="A15" s="6">
        <v>3</v>
      </c>
      <c r="B15" s="8" t="s">
        <v>65</v>
      </c>
      <c r="C15" s="8" t="s">
        <v>63</v>
      </c>
      <c r="D15" s="204">
        <v>1000</v>
      </c>
      <c r="E15" s="225">
        <v>500</v>
      </c>
      <c r="F15" s="226">
        <v>500</v>
      </c>
      <c r="G15" s="56">
        <v>700</v>
      </c>
      <c r="H15" s="47">
        <v>900</v>
      </c>
      <c r="I15" s="74">
        <v>1000</v>
      </c>
      <c r="J15" s="50">
        <v>3750</v>
      </c>
      <c r="K15" s="53">
        <v>3750</v>
      </c>
      <c r="L15" s="71">
        <v>3750</v>
      </c>
    </row>
    <row r="16" spans="1:13" x14ac:dyDescent="0.25">
      <c r="A16" s="6">
        <v>4</v>
      </c>
      <c r="B16" s="8" t="s">
        <v>66</v>
      </c>
      <c r="C16" s="8" t="s">
        <v>63</v>
      </c>
      <c r="D16" s="204">
        <v>1000</v>
      </c>
      <c r="E16" s="225">
        <v>500</v>
      </c>
      <c r="F16" s="226">
        <v>500</v>
      </c>
      <c r="G16" s="56">
        <v>700</v>
      </c>
      <c r="H16" s="47">
        <v>900</v>
      </c>
      <c r="I16" s="74">
        <v>1000</v>
      </c>
      <c r="J16" s="50">
        <v>3750</v>
      </c>
      <c r="K16" s="53">
        <v>3750</v>
      </c>
      <c r="L16" s="71">
        <v>3750</v>
      </c>
    </row>
    <row r="17" spans="1:12" x14ac:dyDescent="0.25">
      <c r="A17" s="6">
        <v>5</v>
      </c>
      <c r="B17" s="8" t="s">
        <v>67</v>
      </c>
      <c r="C17" s="8" t="s">
        <v>63</v>
      </c>
      <c r="D17" s="204">
        <v>1000</v>
      </c>
      <c r="E17" s="225">
        <v>500</v>
      </c>
      <c r="F17" s="226">
        <v>500</v>
      </c>
      <c r="G17" s="56">
        <v>700</v>
      </c>
      <c r="H17" s="47">
        <v>900</v>
      </c>
      <c r="I17" s="74">
        <v>1000</v>
      </c>
      <c r="J17" s="50">
        <v>3750</v>
      </c>
      <c r="K17" s="53">
        <v>3750</v>
      </c>
      <c r="L17" s="71">
        <v>3750</v>
      </c>
    </row>
    <row r="18" spans="1:12" x14ac:dyDescent="0.25">
      <c r="A18" s="6">
        <v>6</v>
      </c>
      <c r="B18" s="8" t="s">
        <v>68</v>
      </c>
      <c r="C18" s="8" t="s">
        <v>63</v>
      </c>
      <c r="D18" s="204">
        <v>1000</v>
      </c>
      <c r="E18" s="225">
        <v>500</v>
      </c>
      <c r="F18" s="226">
        <v>500</v>
      </c>
      <c r="G18" s="56">
        <v>700</v>
      </c>
      <c r="H18" s="47">
        <v>900</v>
      </c>
      <c r="I18" s="74">
        <v>1000</v>
      </c>
      <c r="J18" s="50">
        <v>3750</v>
      </c>
      <c r="K18" s="53">
        <v>3750</v>
      </c>
      <c r="L18" s="71">
        <v>3750</v>
      </c>
    </row>
    <row r="19" spans="1:12" x14ac:dyDescent="0.25">
      <c r="A19" s="6">
        <v>7</v>
      </c>
      <c r="B19" s="8" t="s">
        <v>69</v>
      </c>
      <c r="C19" s="8" t="s">
        <v>63</v>
      </c>
      <c r="D19" s="204">
        <v>1000</v>
      </c>
      <c r="E19" s="225">
        <v>500</v>
      </c>
      <c r="F19" s="226">
        <v>500</v>
      </c>
      <c r="G19" s="56">
        <v>800</v>
      </c>
      <c r="H19" s="47">
        <v>1000</v>
      </c>
      <c r="I19" s="74">
        <v>1200</v>
      </c>
      <c r="J19" s="50">
        <v>3750</v>
      </c>
      <c r="K19" s="53">
        <v>3750</v>
      </c>
      <c r="L19" s="71">
        <v>3750</v>
      </c>
    </row>
    <row r="20" spans="1:12" x14ac:dyDescent="0.25">
      <c r="A20" s="6">
        <v>8</v>
      </c>
      <c r="B20" s="8" t="s">
        <v>70</v>
      </c>
      <c r="C20" s="8" t="s">
        <v>63</v>
      </c>
      <c r="D20" s="204">
        <v>1000</v>
      </c>
      <c r="E20" s="225">
        <v>500</v>
      </c>
      <c r="F20" s="226">
        <v>500</v>
      </c>
      <c r="G20" s="56">
        <v>900</v>
      </c>
      <c r="H20" s="47">
        <v>1100</v>
      </c>
      <c r="I20" s="74">
        <v>1300</v>
      </c>
      <c r="J20" s="50">
        <v>3750</v>
      </c>
      <c r="K20" s="53">
        <v>3750</v>
      </c>
      <c r="L20" s="71">
        <v>3750</v>
      </c>
    </row>
    <row r="21" spans="1:12" x14ac:dyDescent="0.25">
      <c r="A21" s="6">
        <v>9</v>
      </c>
      <c r="B21" s="8" t="s">
        <v>71</v>
      </c>
      <c r="C21" s="8" t="s">
        <v>63</v>
      </c>
      <c r="D21" s="204">
        <v>1000</v>
      </c>
      <c r="E21" s="225">
        <v>500</v>
      </c>
      <c r="F21" s="226">
        <v>500</v>
      </c>
      <c r="G21" s="56">
        <v>900</v>
      </c>
      <c r="H21" s="47">
        <v>1100</v>
      </c>
      <c r="I21" s="74">
        <v>1300</v>
      </c>
      <c r="J21" s="50">
        <v>3750</v>
      </c>
      <c r="K21" s="53">
        <v>3750</v>
      </c>
      <c r="L21" s="71">
        <v>3750</v>
      </c>
    </row>
    <row r="22" spans="1:12" x14ac:dyDescent="0.25">
      <c r="A22" s="6">
        <v>10</v>
      </c>
      <c r="B22" s="8" t="s">
        <v>72</v>
      </c>
      <c r="C22" s="8" t="s">
        <v>63</v>
      </c>
      <c r="D22" s="204">
        <v>1000</v>
      </c>
      <c r="E22" s="225">
        <v>500</v>
      </c>
      <c r="F22" s="226">
        <v>500</v>
      </c>
      <c r="G22" s="56">
        <v>1200</v>
      </c>
      <c r="H22" s="47">
        <v>1500</v>
      </c>
      <c r="I22" s="74">
        <v>1800</v>
      </c>
      <c r="J22" s="50">
        <v>4795</v>
      </c>
      <c r="K22" s="53">
        <v>4795</v>
      </c>
      <c r="L22" s="71">
        <v>4795</v>
      </c>
    </row>
    <row r="23" spans="1:12" x14ac:dyDescent="0.25">
      <c r="A23" s="6">
        <v>11</v>
      </c>
      <c r="B23" s="8" t="s">
        <v>73</v>
      </c>
      <c r="C23" s="8" t="s">
        <v>63</v>
      </c>
      <c r="D23" s="204">
        <v>1000</v>
      </c>
      <c r="E23" s="225">
        <v>500</v>
      </c>
      <c r="F23" s="226">
        <v>500</v>
      </c>
      <c r="G23" s="56">
        <v>1100</v>
      </c>
      <c r="H23" s="47">
        <v>1200</v>
      </c>
      <c r="I23" s="74">
        <v>1300</v>
      </c>
      <c r="J23" s="50">
        <v>4795</v>
      </c>
      <c r="K23" s="53">
        <v>4795</v>
      </c>
      <c r="L23" s="71">
        <v>4795</v>
      </c>
    </row>
    <row r="24" spans="1:12" x14ac:dyDescent="0.25">
      <c r="A24" s="6">
        <v>12</v>
      </c>
      <c r="B24" s="8" t="s">
        <v>74</v>
      </c>
      <c r="C24" s="8" t="s">
        <v>63</v>
      </c>
      <c r="D24" s="204">
        <v>1000</v>
      </c>
      <c r="E24" s="225">
        <v>500</v>
      </c>
      <c r="F24" s="226">
        <v>500</v>
      </c>
      <c r="G24" s="56">
        <v>800</v>
      </c>
      <c r="H24" s="47">
        <v>1000</v>
      </c>
      <c r="I24" s="74">
        <v>1200</v>
      </c>
      <c r="J24" s="50">
        <v>4795</v>
      </c>
      <c r="K24" s="53">
        <v>4795</v>
      </c>
      <c r="L24" s="71">
        <v>4795</v>
      </c>
    </row>
    <row r="25" spans="1:12" x14ac:dyDescent="0.25">
      <c r="A25" s="6">
        <v>13</v>
      </c>
      <c r="B25" s="8" t="s">
        <v>75</v>
      </c>
      <c r="C25" s="8" t="s">
        <v>63</v>
      </c>
      <c r="D25" s="204">
        <v>1000</v>
      </c>
      <c r="E25" s="225">
        <v>500</v>
      </c>
      <c r="F25" s="226">
        <v>500</v>
      </c>
      <c r="G25" s="56">
        <v>1100</v>
      </c>
      <c r="H25" s="47">
        <v>1200</v>
      </c>
      <c r="I25" s="74">
        <v>1600</v>
      </c>
      <c r="J25" s="50">
        <v>4795</v>
      </c>
      <c r="K25" s="53">
        <v>4795</v>
      </c>
      <c r="L25" s="71">
        <v>4795</v>
      </c>
    </row>
    <row r="26" spans="1:12" x14ac:dyDescent="0.25">
      <c r="A26" s="6">
        <v>14</v>
      </c>
      <c r="B26" s="8" t="s">
        <v>76</v>
      </c>
      <c r="C26" s="8" t="s">
        <v>63</v>
      </c>
      <c r="D26" s="204">
        <v>1000</v>
      </c>
      <c r="E26" s="225">
        <v>500</v>
      </c>
      <c r="F26" s="226">
        <v>500</v>
      </c>
      <c r="G26" s="56">
        <v>1200</v>
      </c>
      <c r="H26" s="47">
        <v>1500</v>
      </c>
      <c r="I26" s="74">
        <v>1800</v>
      </c>
      <c r="J26" s="50">
        <v>4795</v>
      </c>
      <c r="K26" s="53">
        <v>4795</v>
      </c>
      <c r="L26" s="71">
        <v>4795</v>
      </c>
    </row>
    <row r="27" spans="1:12" x14ac:dyDescent="0.25">
      <c r="A27" s="6">
        <v>15</v>
      </c>
      <c r="B27" s="8" t="s">
        <v>77</v>
      </c>
      <c r="C27" s="8" t="s">
        <v>63</v>
      </c>
      <c r="D27" s="204">
        <v>1000</v>
      </c>
      <c r="E27" s="225">
        <v>500</v>
      </c>
      <c r="F27" s="226">
        <v>500</v>
      </c>
      <c r="G27" s="56">
        <v>1200</v>
      </c>
      <c r="H27" s="47">
        <v>1500</v>
      </c>
      <c r="I27" s="74">
        <v>1800</v>
      </c>
      <c r="J27" s="50">
        <v>4795</v>
      </c>
      <c r="K27" s="53">
        <v>4795</v>
      </c>
      <c r="L27" s="71">
        <v>4795</v>
      </c>
    </row>
    <row r="28" spans="1:12" x14ac:dyDescent="0.25">
      <c r="A28" s="6">
        <v>16</v>
      </c>
      <c r="B28" s="8" t="s">
        <v>78</v>
      </c>
      <c r="C28" s="8" t="s">
        <v>63</v>
      </c>
      <c r="D28" s="204">
        <v>1000</v>
      </c>
      <c r="E28" s="225">
        <v>500</v>
      </c>
      <c r="F28" s="226">
        <v>500</v>
      </c>
      <c r="G28" s="56">
        <v>1300</v>
      </c>
      <c r="H28" s="47">
        <v>1600</v>
      </c>
      <c r="I28" s="74">
        <v>1900</v>
      </c>
      <c r="J28" s="50">
        <v>4795</v>
      </c>
      <c r="K28" s="53">
        <v>4795</v>
      </c>
      <c r="L28" s="71">
        <v>4795</v>
      </c>
    </row>
    <row r="29" spans="1:12" x14ac:dyDescent="0.25">
      <c r="A29" s="6">
        <v>17</v>
      </c>
      <c r="B29" s="8" t="s">
        <v>79</v>
      </c>
      <c r="C29" s="8" t="s">
        <v>63</v>
      </c>
      <c r="D29" s="204">
        <v>1000</v>
      </c>
      <c r="E29" s="225">
        <v>500</v>
      </c>
      <c r="F29" s="226">
        <v>500</v>
      </c>
      <c r="G29" s="56">
        <v>1000</v>
      </c>
      <c r="H29" s="47">
        <v>1300</v>
      </c>
      <c r="I29" s="74">
        <v>1600</v>
      </c>
      <c r="J29" s="50">
        <v>4795</v>
      </c>
      <c r="K29" s="53">
        <v>4795</v>
      </c>
      <c r="L29" s="71">
        <v>4795</v>
      </c>
    </row>
    <row r="30" spans="1:12" x14ac:dyDescent="0.25">
      <c r="A30" s="6">
        <v>18</v>
      </c>
      <c r="B30" s="8" t="s">
        <v>80</v>
      </c>
      <c r="C30" s="8" t="s">
        <v>63</v>
      </c>
      <c r="D30" s="204">
        <v>1500</v>
      </c>
      <c r="E30" s="225">
        <v>1000</v>
      </c>
      <c r="F30" s="226">
        <v>1000</v>
      </c>
      <c r="G30" s="56">
        <v>4000</v>
      </c>
      <c r="H30" s="47">
        <v>5000</v>
      </c>
      <c r="I30" s="74">
        <v>6000</v>
      </c>
      <c r="J30" s="50">
        <v>4795</v>
      </c>
      <c r="K30" s="53">
        <v>4795</v>
      </c>
      <c r="L30" s="71">
        <v>4795</v>
      </c>
    </row>
    <row r="31" spans="1:12" x14ac:dyDescent="0.25">
      <c r="A31" s="6">
        <v>19</v>
      </c>
      <c r="B31" s="8" t="s">
        <v>81</v>
      </c>
      <c r="C31" s="8" t="s">
        <v>63</v>
      </c>
      <c r="D31" s="204">
        <v>1500</v>
      </c>
      <c r="E31" s="225">
        <v>1000</v>
      </c>
      <c r="F31" s="226">
        <v>1000</v>
      </c>
      <c r="G31" s="56">
        <v>4000</v>
      </c>
      <c r="H31" s="47">
        <v>5000</v>
      </c>
      <c r="I31" s="74">
        <v>6000</v>
      </c>
      <c r="J31" s="50">
        <v>4795</v>
      </c>
      <c r="K31" s="53">
        <v>4795</v>
      </c>
      <c r="L31" s="71">
        <v>4795</v>
      </c>
    </row>
    <row r="32" spans="1:12" x14ac:dyDescent="0.25">
      <c r="A32" s="6">
        <v>20</v>
      </c>
      <c r="B32" s="8" t="s">
        <v>82</v>
      </c>
      <c r="C32" s="8" t="s">
        <v>63</v>
      </c>
      <c r="D32" s="204">
        <v>1500</v>
      </c>
      <c r="E32" s="225">
        <v>1000</v>
      </c>
      <c r="F32" s="226">
        <v>1000</v>
      </c>
      <c r="G32" s="56">
        <v>4000</v>
      </c>
      <c r="H32" s="47">
        <v>5000</v>
      </c>
      <c r="I32" s="74">
        <v>6000</v>
      </c>
      <c r="J32" s="50">
        <v>4795</v>
      </c>
      <c r="K32" s="53">
        <v>4795</v>
      </c>
      <c r="L32" s="71">
        <v>4795</v>
      </c>
    </row>
    <row r="33" spans="1:12" x14ac:dyDescent="0.25">
      <c r="A33" s="6">
        <v>21</v>
      </c>
      <c r="B33" s="8" t="s">
        <v>83</v>
      </c>
      <c r="C33" s="8" t="s">
        <v>63</v>
      </c>
      <c r="D33" s="204">
        <v>1500</v>
      </c>
      <c r="E33" s="225">
        <v>1000</v>
      </c>
      <c r="F33" s="226">
        <v>1000</v>
      </c>
      <c r="G33" s="56">
        <v>4000</v>
      </c>
      <c r="H33" s="47">
        <v>5000</v>
      </c>
      <c r="I33" s="74">
        <v>6000</v>
      </c>
      <c r="J33" s="50">
        <v>4795</v>
      </c>
      <c r="K33" s="53">
        <v>4795</v>
      </c>
      <c r="L33" s="71">
        <v>4795</v>
      </c>
    </row>
    <row r="34" spans="1:12" x14ac:dyDescent="0.25">
      <c r="A34" s="6">
        <v>22</v>
      </c>
      <c r="B34" s="8" t="s">
        <v>84</v>
      </c>
      <c r="C34" s="8" t="s">
        <v>63</v>
      </c>
      <c r="D34" s="204">
        <v>1500</v>
      </c>
      <c r="E34" s="225">
        <v>1000</v>
      </c>
      <c r="F34" s="226">
        <v>1000</v>
      </c>
      <c r="G34" s="56">
        <v>4000</v>
      </c>
      <c r="H34" s="47">
        <v>5000</v>
      </c>
      <c r="I34" s="74">
        <v>6000</v>
      </c>
      <c r="J34" s="50">
        <v>4795</v>
      </c>
      <c r="K34" s="53">
        <v>4795</v>
      </c>
      <c r="L34" s="71">
        <v>4795</v>
      </c>
    </row>
    <row r="35" spans="1:12" x14ac:dyDescent="0.25">
      <c r="A35" s="6">
        <v>23</v>
      </c>
      <c r="B35" s="8" t="s">
        <v>85</v>
      </c>
      <c r="C35" s="8" t="s">
        <v>63</v>
      </c>
      <c r="D35" s="204">
        <v>2000</v>
      </c>
      <c r="E35" s="225">
        <v>2500</v>
      </c>
      <c r="F35" s="226">
        <v>2500</v>
      </c>
      <c r="G35" s="56">
        <v>4000</v>
      </c>
      <c r="H35" s="47">
        <v>5000</v>
      </c>
      <c r="I35" s="74">
        <v>6000</v>
      </c>
      <c r="J35" s="50">
        <v>6400</v>
      </c>
      <c r="K35" s="53">
        <v>6400</v>
      </c>
      <c r="L35" s="71">
        <v>6400</v>
      </c>
    </row>
    <row r="36" spans="1:12" x14ac:dyDescent="0.25">
      <c r="A36" s="6">
        <v>24</v>
      </c>
      <c r="B36" s="8" t="s">
        <v>86</v>
      </c>
      <c r="C36" s="8" t="s">
        <v>63</v>
      </c>
      <c r="D36" s="204">
        <v>2000</v>
      </c>
      <c r="E36" s="225">
        <v>2500</v>
      </c>
      <c r="F36" s="226">
        <v>2500</v>
      </c>
      <c r="G36" s="56">
        <v>4000</v>
      </c>
      <c r="H36" s="47">
        <v>5000</v>
      </c>
      <c r="I36" s="74">
        <v>6000</v>
      </c>
      <c r="J36" s="50">
        <v>6400</v>
      </c>
      <c r="K36" s="53">
        <v>6400</v>
      </c>
      <c r="L36" s="71">
        <v>6400</v>
      </c>
    </row>
    <row r="37" spans="1:12" x14ac:dyDescent="0.25">
      <c r="A37" s="6">
        <v>25</v>
      </c>
      <c r="B37" s="8" t="s">
        <v>87</v>
      </c>
      <c r="C37" s="8" t="s">
        <v>63</v>
      </c>
      <c r="D37" s="204">
        <v>2000</v>
      </c>
      <c r="E37" s="225">
        <v>2500</v>
      </c>
      <c r="F37" s="226">
        <v>2500</v>
      </c>
      <c r="G37" s="56">
        <v>4000</v>
      </c>
      <c r="H37" s="47">
        <v>5000</v>
      </c>
      <c r="I37" s="74">
        <v>6000</v>
      </c>
      <c r="J37" s="50">
        <v>6400</v>
      </c>
      <c r="K37" s="53">
        <v>6400</v>
      </c>
      <c r="L37" s="71">
        <v>6400</v>
      </c>
    </row>
    <row r="38" spans="1:12" x14ac:dyDescent="0.25">
      <c r="A38" s="6">
        <v>26</v>
      </c>
      <c r="B38" s="8" t="s">
        <v>88</v>
      </c>
      <c r="C38" s="8" t="s">
        <v>63</v>
      </c>
      <c r="D38" s="204">
        <v>2000</v>
      </c>
      <c r="E38" s="225">
        <v>2500</v>
      </c>
      <c r="F38" s="226">
        <v>2500</v>
      </c>
      <c r="G38" s="56">
        <v>4000</v>
      </c>
      <c r="H38" s="47">
        <v>5000</v>
      </c>
      <c r="I38" s="74">
        <v>6000</v>
      </c>
      <c r="J38" s="50">
        <v>6400</v>
      </c>
      <c r="K38" s="53">
        <v>6400</v>
      </c>
      <c r="L38" s="71">
        <v>6400</v>
      </c>
    </row>
    <row r="39" spans="1:12" x14ac:dyDescent="0.25">
      <c r="A39" s="6">
        <v>27</v>
      </c>
      <c r="B39" s="8" t="s">
        <v>89</v>
      </c>
      <c r="C39" s="8" t="s">
        <v>63</v>
      </c>
      <c r="D39" s="204">
        <v>2000</v>
      </c>
      <c r="E39" s="225">
        <v>2500</v>
      </c>
      <c r="F39" s="226">
        <v>2500</v>
      </c>
      <c r="G39" s="56">
        <v>4000</v>
      </c>
      <c r="H39" s="47">
        <v>5000</v>
      </c>
      <c r="I39" s="74">
        <v>6000</v>
      </c>
      <c r="J39" s="50">
        <v>6400</v>
      </c>
      <c r="K39" s="53">
        <v>6400</v>
      </c>
      <c r="L39" s="71">
        <v>6400</v>
      </c>
    </row>
    <row r="40" spans="1:12" x14ac:dyDescent="0.25">
      <c r="A40" s="6">
        <v>28</v>
      </c>
      <c r="B40" s="8" t="s">
        <v>90</v>
      </c>
      <c r="C40" s="8" t="s">
        <v>63</v>
      </c>
      <c r="D40" s="204">
        <v>2000</v>
      </c>
      <c r="E40" s="225">
        <v>2500</v>
      </c>
      <c r="F40" s="226">
        <v>2500</v>
      </c>
      <c r="G40" s="56">
        <v>4000</v>
      </c>
      <c r="H40" s="47">
        <v>5000</v>
      </c>
      <c r="I40" s="74">
        <v>6000</v>
      </c>
      <c r="J40" s="50">
        <v>6400</v>
      </c>
      <c r="K40" s="53">
        <v>6400</v>
      </c>
      <c r="L40" s="71">
        <v>6400</v>
      </c>
    </row>
    <row r="41" spans="1:12" x14ac:dyDescent="0.25">
      <c r="A41" s="6">
        <v>29</v>
      </c>
      <c r="B41" s="8" t="s">
        <v>91</v>
      </c>
      <c r="C41" s="8" t="s">
        <v>63</v>
      </c>
      <c r="D41" s="204">
        <v>2000</v>
      </c>
      <c r="E41" s="225">
        <v>2500</v>
      </c>
      <c r="F41" s="226">
        <v>2500</v>
      </c>
      <c r="G41" s="56">
        <v>4000</v>
      </c>
      <c r="H41" s="47">
        <v>5000</v>
      </c>
      <c r="I41" s="74">
        <v>6000</v>
      </c>
      <c r="J41" s="50">
        <v>6400</v>
      </c>
      <c r="K41" s="53">
        <v>6400</v>
      </c>
      <c r="L41" s="71">
        <v>6400</v>
      </c>
    </row>
    <row r="42" spans="1:12" x14ac:dyDescent="0.25">
      <c r="A42" s="6">
        <v>30</v>
      </c>
      <c r="B42" s="8" t="s">
        <v>92</v>
      </c>
      <c r="C42" s="8" t="s">
        <v>63</v>
      </c>
      <c r="D42" s="204">
        <v>2000</v>
      </c>
      <c r="E42" s="225">
        <v>2500</v>
      </c>
      <c r="F42" s="226">
        <v>2500</v>
      </c>
      <c r="G42" s="56">
        <v>4000</v>
      </c>
      <c r="H42" s="47">
        <v>5000</v>
      </c>
      <c r="I42" s="74">
        <v>6000</v>
      </c>
      <c r="J42" s="50">
        <v>6400</v>
      </c>
      <c r="K42" s="53">
        <v>6400</v>
      </c>
      <c r="L42" s="71">
        <v>6400</v>
      </c>
    </row>
    <row r="43" spans="1:12" x14ac:dyDescent="0.25">
      <c r="A43" s="6">
        <v>31</v>
      </c>
      <c r="B43" s="8" t="s">
        <v>93</v>
      </c>
      <c r="C43" s="8" t="s">
        <v>63</v>
      </c>
      <c r="D43" s="204">
        <v>2000</v>
      </c>
      <c r="E43" s="225">
        <v>2500</v>
      </c>
      <c r="F43" s="226">
        <v>2500</v>
      </c>
      <c r="G43" s="56">
        <v>4000</v>
      </c>
      <c r="H43" s="47">
        <v>5000</v>
      </c>
      <c r="I43" s="74">
        <v>6000</v>
      </c>
      <c r="J43" s="50">
        <v>6400</v>
      </c>
      <c r="K43" s="53">
        <v>6400</v>
      </c>
      <c r="L43" s="71">
        <v>6400</v>
      </c>
    </row>
    <row r="44" spans="1:12" x14ac:dyDescent="0.25">
      <c r="A44" s="6">
        <v>32</v>
      </c>
      <c r="B44" s="8" t="s">
        <v>94</v>
      </c>
      <c r="C44" s="8" t="s">
        <v>63</v>
      </c>
      <c r="D44" s="204">
        <v>2000</v>
      </c>
      <c r="E44" s="225">
        <v>2500</v>
      </c>
      <c r="F44" s="226">
        <v>2500</v>
      </c>
      <c r="G44" s="56">
        <v>4000</v>
      </c>
      <c r="H44" s="47">
        <v>5000</v>
      </c>
      <c r="I44" s="74">
        <v>6000</v>
      </c>
      <c r="J44" s="50">
        <v>6400</v>
      </c>
      <c r="K44" s="53">
        <v>6400</v>
      </c>
      <c r="L44" s="71">
        <v>6400</v>
      </c>
    </row>
    <row r="45" spans="1:12" x14ac:dyDescent="0.25">
      <c r="A45" s="6">
        <v>33</v>
      </c>
      <c r="B45" s="8" t="s">
        <v>95</v>
      </c>
      <c r="C45" s="8" t="s">
        <v>63</v>
      </c>
      <c r="D45" s="204">
        <v>2000</v>
      </c>
      <c r="E45" s="225">
        <v>2500</v>
      </c>
      <c r="F45" s="226">
        <v>2500</v>
      </c>
      <c r="G45" s="56">
        <v>4000</v>
      </c>
      <c r="H45" s="47">
        <v>5000</v>
      </c>
      <c r="I45" s="74">
        <v>6000</v>
      </c>
      <c r="J45" s="50">
        <v>6400</v>
      </c>
      <c r="K45" s="53">
        <v>6400</v>
      </c>
      <c r="L45" s="71">
        <v>6400</v>
      </c>
    </row>
    <row r="46" spans="1:12" x14ac:dyDescent="0.25">
      <c r="A46" s="6">
        <v>34</v>
      </c>
      <c r="B46" s="8" t="s">
        <v>96</v>
      </c>
      <c r="C46" s="8" t="s">
        <v>63</v>
      </c>
      <c r="D46" s="204">
        <v>2000</v>
      </c>
      <c r="E46" s="225">
        <v>2500</v>
      </c>
      <c r="F46" s="226">
        <v>2500</v>
      </c>
      <c r="G46" s="56">
        <v>4000</v>
      </c>
      <c r="H46" s="47">
        <v>5000</v>
      </c>
      <c r="I46" s="74">
        <v>6000</v>
      </c>
      <c r="J46" s="50">
        <v>6400</v>
      </c>
      <c r="K46" s="53">
        <v>6400</v>
      </c>
      <c r="L46" s="71">
        <v>6400</v>
      </c>
    </row>
    <row r="47" spans="1:12" x14ac:dyDescent="0.25">
      <c r="A47" s="6">
        <v>35</v>
      </c>
      <c r="B47" s="8" t="s">
        <v>97</v>
      </c>
      <c r="C47" s="8" t="s">
        <v>63</v>
      </c>
      <c r="D47" s="204">
        <v>2000</v>
      </c>
      <c r="E47" s="225">
        <v>2500</v>
      </c>
      <c r="F47" s="226">
        <v>2500</v>
      </c>
      <c r="G47" s="56">
        <v>4000</v>
      </c>
      <c r="H47" s="47">
        <v>5000</v>
      </c>
      <c r="I47" s="74">
        <v>6000</v>
      </c>
      <c r="J47" s="50">
        <v>6400</v>
      </c>
      <c r="K47" s="53">
        <v>6400</v>
      </c>
      <c r="L47" s="71">
        <v>6400</v>
      </c>
    </row>
    <row r="48" spans="1:12" x14ac:dyDescent="0.25">
      <c r="A48" s="6">
        <v>36</v>
      </c>
      <c r="B48" s="8" t="s">
        <v>98</v>
      </c>
      <c r="C48" s="8" t="s">
        <v>63</v>
      </c>
      <c r="D48" s="204">
        <v>2000</v>
      </c>
      <c r="E48" s="225">
        <v>2500</v>
      </c>
      <c r="F48" s="226">
        <v>2500</v>
      </c>
      <c r="G48" s="56">
        <v>4000</v>
      </c>
      <c r="H48" s="47">
        <v>5000</v>
      </c>
      <c r="I48" s="74">
        <v>6000</v>
      </c>
      <c r="J48" s="50">
        <v>6400</v>
      </c>
      <c r="K48" s="53">
        <v>6400</v>
      </c>
      <c r="L48" s="71">
        <v>6400</v>
      </c>
    </row>
    <row r="49" spans="1:12" ht="60.75" thickBot="1" x14ac:dyDescent="0.3">
      <c r="A49" s="106">
        <v>37</v>
      </c>
      <c r="B49" s="8" t="s">
        <v>99</v>
      </c>
      <c r="C49" s="8" t="s">
        <v>31</v>
      </c>
      <c r="D49" s="205">
        <v>200</v>
      </c>
      <c r="E49" s="227">
        <v>200</v>
      </c>
      <c r="F49" s="228">
        <v>200</v>
      </c>
      <c r="G49" s="58">
        <v>400</v>
      </c>
      <c r="H49" s="75">
        <v>200</v>
      </c>
      <c r="I49" s="76">
        <v>200</v>
      </c>
      <c r="J49" s="52">
        <v>250</v>
      </c>
      <c r="K49" s="72">
        <v>250</v>
      </c>
      <c r="L49" s="73">
        <v>250</v>
      </c>
    </row>
  </sheetData>
  <mergeCells count="7">
    <mergeCell ref="A7:M7"/>
    <mergeCell ref="D11:F11"/>
    <mergeCell ref="G11:I11"/>
    <mergeCell ref="J11:L11"/>
    <mergeCell ref="D9:F10"/>
    <mergeCell ref="G9:I10"/>
    <mergeCell ref="J9:L10"/>
  </mergeCells>
  <pageMargins left="0.75" right="0.75" top="0.75" bottom="0.5" header="0.5" footer="0.75"/>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5"/>
  <sheetViews>
    <sheetView workbookViewId="0">
      <selection activeCell="D4" sqref="D4"/>
    </sheetView>
  </sheetViews>
  <sheetFormatPr defaultRowHeight="15" x14ac:dyDescent="0.25"/>
  <cols>
    <col min="1" max="1" width="8" customWidth="1"/>
    <col min="2" max="2" width="9" customWidth="1"/>
    <col min="3" max="3" width="15.5703125" customWidth="1"/>
    <col min="4" max="4" width="19.7109375" customWidth="1"/>
    <col min="5" max="5" width="18" customWidth="1"/>
    <col min="6" max="6" width="21.85546875" customWidth="1"/>
    <col min="7" max="7" width="24" customWidth="1"/>
    <col min="8" max="8" width="21.85546875" customWidth="1"/>
    <col min="9" max="9" width="24.5703125" customWidth="1"/>
    <col min="10" max="10" width="15" customWidth="1"/>
    <col min="11" max="11" width="20.28515625" customWidth="1"/>
    <col min="12" max="12" width="16.7109375" customWidth="1"/>
    <col min="13" max="13" width="21.85546875" customWidth="1"/>
    <col min="14" max="14" width="23" customWidth="1"/>
    <col min="15" max="15" width="16.140625" customWidth="1"/>
    <col min="16" max="16" width="21.28515625" customWidth="1"/>
    <col min="17" max="17" width="17.42578125" customWidth="1"/>
    <col min="18" max="18" width="21.28515625" customWidth="1"/>
    <col min="19" max="19" width="18.28515625" customWidth="1"/>
    <col min="20" max="20" width="21.28515625" customWidth="1"/>
    <col min="21" max="21" width="25.28515625" customWidth="1"/>
  </cols>
  <sheetData>
    <row r="1" spans="1:21" s="1" customFormat="1" ht="21" x14ac:dyDescent="0.25">
      <c r="A1" s="18"/>
      <c r="B1" s="19"/>
      <c r="C1" s="19"/>
      <c r="D1" s="19" t="s">
        <v>195</v>
      </c>
    </row>
    <row r="2" spans="1:21" s="1" customFormat="1" ht="21" x14ac:dyDescent="0.25">
      <c r="A2" s="18"/>
      <c r="B2" s="20"/>
      <c r="C2" s="20"/>
      <c r="D2" s="6"/>
    </row>
    <row r="3" spans="1:21" s="1" customFormat="1" ht="21" x14ac:dyDescent="0.25">
      <c r="A3" s="18"/>
      <c r="B3" s="21"/>
      <c r="C3" s="229"/>
      <c r="D3" s="6"/>
    </row>
    <row r="4" spans="1:21" s="1" customFormat="1" ht="21" x14ac:dyDescent="0.25">
      <c r="A4" s="18"/>
      <c r="B4" s="21"/>
      <c r="C4" s="21"/>
      <c r="D4" s="6"/>
    </row>
    <row r="5" spans="1:21" s="1" customFormat="1" ht="21" x14ac:dyDescent="0.25">
      <c r="A5" s="18"/>
      <c r="B5" s="22"/>
      <c r="C5" s="230"/>
      <c r="D5" s="230" t="s">
        <v>196</v>
      </c>
      <c r="E5" s="231"/>
      <c r="F5" s="231"/>
    </row>
    <row r="6" spans="1:21" s="1" customFormat="1" ht="21" x14ac:dyDescent="0.25">
      <c r="A6" s="18"/>
      <c r="B6" s="23"/>
      <c r="C6" s="23"/>
      <c r="D6" s="6"/>
    </row>
    <row r="7" spans="1:21" ht="26.25" x14ac:dyDescent="0.4">
      <c r="A7" s="284" t="s">
        <v>100</v>
      </c>
      <c r="B7" s="285"/>
      <c r="C7" s="285"/>
      <c r="D7" s="285"/>
      <c r="E7" s="285"/>
      <c r="F7" s="285"/>
      <c r="G7" s="285"/>
      <c r="H7" s="285"/>
      <c r="I7" s="285"/>
      <c r="J7" s="285"/>
      <c r="K7" s="285"/>
      <c r="L7" s="285"/>
      <c r="M7" s="285"/>
    </row>
    <row r="8" spans="1:21" ht="15.75" thickBot="1" x14ac:dyDescent="0.3"/>
    <row r="9" spans="1:21" ht="15.75" thickBot="1" x14ac:dyDescent="0.3">
      <c r="A9" s="343" t="s">
        <v>1</v>
      </c>
      <c r="B9" s="344"/>
      <c r="C9" s="344"/>
      <c r="D9" s="344"/>
      <c r="E9" s="344"/>
      <c r="F9" s="344"/>
      <c r="G9" s="345"/>
      <c r="H9" s="343" t="s">
        <v>2</v>
      </c>
      <c r="I9" s="344"/>
      <c r="J9" s="344"/>
      <c r="K9" s="344"/>
      <c r="L9" s="344"/>
      <c r="M9" s="344"/>
      <c r="N9" s="345"/>
      <c r="O9" s="343" t="s">
        <v>3</v>
      </c>
      <c r="P9" s="344"/>
      <c r="Q9" s="344"/>
      <c r="R9" s="344"/>
      <c r="S9" s="344"/>
      <c r="T9" s="344"/>
      <c r="U9" s="345"/>
    </row>
    <row r="10" spans="1:21" x14ac:dyDescent="0.25">
      <c r="A10" s="349" t="s">
        <v>4</v>
      </c>
      <c r="B10" s="350"/>
      <c r="C10" s="350"/>
      <c r="D10" s="350"/>
      <c r="E10" s="350"/>
      <c r="F10" s="350"/>
      <c r="G10" s="351"/>
      <c r="H10" s="346" t="s">
        <v>4</v>
      </c>
      <c r="I10" s="347"/>
      <c r="J10" s="347"/>
      <c r="K10" s="347"/>
      <c r="L10" s="347"/>
      <c r="M10" s="347"/>
      <c r="N10" s="348"/>
      <c r="O10" s="346" t="s">
        <v>4</v>
      </c>
      <c r="P10" s="347"/>
      <c r="Q10" s="347"/>
      <c r="R10" s="347"/>
      <c r="S10" s="347"/>
      <c r="T10" s="347"/>
      <c r="U10" s="348"/>
    </row>
    <row r="11" spans="1:21" s="1" customFormat="1" x14ac:dyDescent="0.25">
      <c r="A11" s="85"/>
      <c r="B11" s="28"/>
      <c r="C11" s="28"/>
      <c r="D11" s="28"/>
      <c r="E11" s="28"/>
      <c r="F11" s="354" t="s">
        <v>106</v>
      </c>
      <c r="G11" s="352" t="s">
        <v>107</v>
      </c>
      <c r="H11" s="85"/>
      <c r="I11" s="28"/>
      <c r="J11" s="28"/>
      <c r="K11" s="28"/>
      <c r="L11" s="28"/>
      <c r="M11" s="356" t="s">
        <v>106</v>
      </c>
      <c r="N11" s="358" t="s">
        <v>107</v>
      </c>
      <c r="O11" s="85"/>
      <c r="P11" s="28"/>
      <c r="Q11" s="28"/>
      <c r="R11" s="28"/>
      <c r="S11" s="28"/>
      <c r="T11" s="354" t="s">
        <v>106</v>
      </c>
      <c r="U11" s="352" t="s">
        <v>107</v>
      </c>
    </row>
    <row r="12" spans="1:21" x14ac:dyDescent="0.25">
      <c r="A12" s="85" t="s">
        <v>101</v>
      </c>
      <c r="B12" s="27" t="s">
        <v>102</v>
      </c>
      <c r="C12" s="27" t="s">
        <v>103</v>
      </c>
      <c r="D12" s="27" t="s">
        <v>104</v>
      </c>
      <c r="E12" s="27" t="s">
        <v>105</v>
      </c>
      <c r="F12" s="355"/>
      <c r="G12" s="353"/>
      <c r="H12" s="24" t="s">
        <v>101</v>
      </c>
      <c r="I12" s="46" t="s">
        <v>102</v>
      </c>
      <c r="J12" s="46" t="s">
        <v>103</v>
      </c>
      <c r="K12" s="46" t="s">
        <v>104</v>
      </c>
      <c r="L12" s="46" t="s">
        <v>105</v>
      </c>
      <c r="M12" s="357"/>
      <c r="N12" s="359"/>
      <c r="O12" s="85" t="s">
        <v>101</v>
      </c>
      <c r="P12" s="27" t="s">
        <v>102</v>
      </c>
      <c r="Q12" s="27" t="s">
        <v>103</v>
      </c>
      <c r="R12" s="27" t="s">
        <v>104</v>
      </c>
      <c r="S12" s="27" t="s">
        <v>105</v>
      </c>
      <c r="T12" s="355"/>
      <c r="U12" s="353"/>
    </row>
    <row r="13" spans="1:21" ht="30" x14ac:dyDescent="0.25">
      <c r="A13" s="86" t="s">
        <v>108</v>
      </c>
      <c r="B13" s="87" t="s">
        <v>108</v>
      </c>
      <c r="C13" s="87" t="s">
        <v>108</v>
      </c>
      <c r="D13" s="87" t="s">
        <v>108</v>
      </c>
      <c r="E13" s="87" t="s">
        <v>108</v>
      </c>
      <c r="F13" s="87" t="s">
        <v>108</v>
      </c>
      <c r="G13" s="88" t="s">
        <v>108</v>
      </c>
      <c r="H13" s="94" t="s">
        <v>109</v>
      </c>
      <c r="I13" s="84" t="s">
        <v>110</v>
      </c>
      <c r="J13" s="84" t="s">
        <v>111</v>
      </c>
      <c r="K13" s="84" t="s">
        <v>112</v>
      </c>
      <c r="L13" s="84" t="s">
        <v>113</v>
      </c>
      <c r="M13" s="84" t="s">
        <v>113</v>
      </c>
      <c r="N13" s="95" t="s">
        <v>114</v>
      </c>
      <c r="O13" s="89" t="s">
        <v>115</v>
      </c>
      <c r="P13" s="83" t="s">
        <v>116</v>
      </c>
      <c r="Q13" s="83" t="s">
        <v>117</v>
      </c>
      <c r="R13" s="83" t="s">
        <v>118</v>
      </c>
      <c r="S13" s="83" t="s">
        <v>119</v>
      </c>
      <c r="T13" s="83" t="s">
        <v>120</v>
      </c>
      <c r="U13" s="90" t="s">
        <v>121</v>
      </c>
    </row>
    <row r="14" spans="1:21" ht="30" x14ac:dyDescent="0.25">
      <c r="A14" s="89"/>
      <c r="B14" s="83"/>
      <c r="C14" s="83"/>
      <c r="D14" s="83"/>
      <c r="E14" s="83"/>
      <c r="F14" s="83"/>
      <c r="G14" s="90"/>
      <c r="H14" s="94" t="s">
        <v>122</v>
      </c>
      <c r="I14" s="84" t="s">
        <v>123</v>
      </c>
      <c r="J14" s="84" t="s">
        <v>124</v>
      </c>
      <c r="K14" s="84" t="s">
        <v>125</v>
      </c>
      <c r="L14" s="84" t="s">
        <v>113</v>
      </c>
      <c r="M14" s="84" t="s">
        <v>113</v>
      </c>
      <c r="N14" s="95" t="s">
        <v>126</v>
      </c>
      <c r="O14" s="89" t="s">
        <v>127</v>
      </c>
      <c r="P14" s="83" t="s">
        <v>128</v>
      </c>
      <c r="Q14" s="83" t="s">
        <v>129</v>
      </c>
      <c r="R14" s="83" t="s">
        <v>130</v>
      </c>
      <c r="S14" s="99" t="s">
        <v>131</v>
      </c>
      <c r="T14" s="83" t="s">
        <v>132</v>
      </c>
      <c r="U14" s="90" t="s">
        <v>133</v>
      </c>
    </row>
    <row r="15" spans="1:21" ht="30" x14ac:dyDescent="0.25">
      <c r="A15" s="89"/>
      <c r="B15" s="83"/>
      <c r="C15" s="83"/>
      <c r="D15" s="83"/>
      <c r="E15" s="83"/>
      <c r="F15" s="83"/>
      <c r="G15" s="90"/>
      <c r="H15" s="94" t="s">
        <v>134</v>
      </c>
      <c r="I15" s="84" t="s">
        <v>135</v>
      </c>
      <c r="J15" s="84" t="s">
        <v>136</v>
      </c>
      <c r="K15" s="84" t="s">
        <v>137</v>
      </c>
      <c r="L15" s="84" t="s">
        <v>113</v>
      </c>
      <c r="M15" s="84" t="s">
        <v>113</v>
      </c>
      <c r="N15" s="95" t="s">
        <v>138</v>
      </c>
      <c r="O15" s="89" t="s">
        <v>139</v>
      </c>
      <c r="P15" s="83" t="s">
        <v>140</v>
      </c>
      <c r="Q15" s="83" t="s">
        <v>141</v>
      </c>
      <c r="R15" s="83" t="s">
        <v>142</v>
      </c>
      <c r="S15" s="83" t="s">
        <v>143</v>
      </c>
      <c r="T15" s="83" t="s">
        <v>120</v>
      </c>
      <c r="U15" s="90" t="s">
        <v>144</v>
      </c>
    </row>
    <row r="16" spans="1:21" ht="45" x14ac:dyDescent="0.25">
      <c r="A16" s="89"/>
      <c r="B16" s="83"/>
      <c r="C16" s="83"/>
      <c r="D16" s="83"/>
      <c r="E16" s="83"/>
      <c r="F16" s="83"/>
      <c r="G16" s="90"/>
      <c r="H16" s="94" t="s">
        <v>145</v>
      </c>
      <c r="I16" s="84" t="s">
        <v>146</v>
      </c>
      <c r="J16" s="84" t="s">
        <v>147</v>
      </c>
      <c r="K16" s="84" t="s">
        <v>137</v>
      </c>
      <c r="L16" s="84" t="s">
        <v>113</v>
      </c>
      <c r="M16" s="84" t="s">
        <v>113</v>
      </c>
      <c r="N16" s="95" t="s">
        <v>148</v>
      </c>
      <c r="O16" s="89"/>
      <c r="P16" s="83"/>
      <c r="Q16" s="83"/>
      <c r="R16" s="83"/>
      <c r="S16" s="83"/>
      <c r="T16" s="83"/>
      <c r="U16" s="90"/>
    </row>
    <row r="17" spans="1:22" ht="30" x14ac:dyDescent="0.25">
      <c r="A17" s="89"/>
      <c r="B17" s="83"/>
      <c r="C17" s="83"/>
      <c r="D17" s="83"/>
      <c r="E17" s="83"/>
      <c r="F17" s="83"/>
      <c r="G17" s="90"/>
      <c r="H17" s="94" t="s">
        <v>149</v>
      </c>
      <c r="I17" s="84" t="s">
        <v>150</v>
      </c>
      <c r="J17" s="84" t="s">
        <v>117</v>
      </c>
      <c r="K17" s="84" t="s">
        <v>45</v>
      </c>
      <c r="L17" s="84" t="s">
        <v>113</v>
      </c>
      <c r="M17" s="84" t="s">
        <v>113</v>
      </c>
      <c r="N17" s="95" t="s">
        <v>121</v>
      </c>
      <c r="O17" s="89"/>
      <c r="P17" s="83"/>
      <c r="Q17" s="83"/>
      <c r="R17" s="83"/>
      <c r="S17" s="83"/>
      <c r="T17" s="83"/>
      <c r="U17" s="90"/>
    </row>
    <row r="18" spans="1:22" ht="30.75" thickBot="1" x14ac:dyDescent="0.3">
      <c r="A18" s="91"/>
      <c r="B18" s="92"/>
      <c r="C18" s="92"/>
      <c r="D18" s="92"/>
      <c r="E18" s="92"/>
      <c r="F18" s="92"/>
      <c r="G18" s="93"/>
      <c r="H18" s="96" t="s">
        <v>151</v>
      </c>
      <c r="I18" s="97" t="s">
        <v>152</v>
      </c>
      <c r="J18" s="97" t="s">
        <v>153</v>
      </c>
      <c r="K18" s="97" t="s">
        <v>154</v>
      </c>
      <c r="L18" s="97" t="s">
        <v>113</v>
      </c>
      <c r="M18" s="97" t="s">
        <v>113</v>
      </c>
      <c r="N18" s="98" t="s">
        <v>155</v>
      </c>
      <c r="O18" s="91"/>
      <c r="P18" s="92"/>
      <c r="Q18" s="92"/>
      <c r="R18" s="92"/>
      <c r="S18" s="92"/>
      <c r="T18" s="92"/>
      <c r="U18" s="93"/>
    </row>
    <row r="19" spans="1:22" x14ac:dyDescent="0.25">
      <c r="A19" s="10"/>
      <c r="B19" s="8"/>
      <c r="C19" s="8"/>
      <c r="D19" s="8"/>
      <c r="E19" s="8"/>
      <c r="F19" s="8"/>
      <c r="G19" s="83"/>
      <c r="H19" s="83"/>
      <c r="I19" s="83"/>
      <c r="J19" s="83"/>
      <c r="K19" s="83"/>
      <c r="L19" s="83"/>
      <c r="M19" s="83"/>
      <c r="N19" s="83"/>
      <c r="O19" s="83"/>
      <c r="P19" s="8"/>
      <c r="Q19" s="8"/>
      <c r="R19" s="8"/>
      <c r="S19" s="8"/>
      <c r="T19" s="83"/>
      <c r="U19" s="83"/>
      <c r="V19" s="28"/>
    </row>
    <row r="20" spans="1:22" x14ac:dyDescent="0.25">
      <c r="A20" s="10"/>
      <c r="B20" s="8"/>
      <c r="C20" s="8"/>
      <c r="D20" s="8"/>
      <c r="E20" s="8"/>
      <c r="F20" s="8"/>
      <c r="G20" s="83"/>
      <c r="H20" s="83"/>
      <c r="I20" s="83"/>
      <c r="J20" s="83"/>
      <c r="K20" s="83"/>
      <c r="L20" s="83"/>
      <c r="M20" s="83"/>
      <c r="N20" s="83"/>
      <c r="O20" s="83"/>
      <c r="P20" s="8"/>
      <c r="Q20" s="8"/>
      <c r="R20" s="8"/>
      <c r="S20" s="8"/>
      <c r="T20" s="83"/>
      <c r="U20" s="83"/>
      <c r="V20" s="28"/>
    </row>
    <row r="21" spans="1:22" x14ac:dyDescent="0.25">
      <c r="A21" s="10"/>
      <c r="B21" s="8"/>
      <c r="C21" s="8"/>
      <c r="D21" s="8"/>
      <c r="E21" s="8"/>
      <c r="F21" s="8"/>
      <c r="G21" s="83"/>
      <c r="H21" s="83"/>
      <c r="I21" s="83"/>
      <c r="J21" s="83"/>
      <c r="K21" s="83"/>
      <c r="L21" s="83"/>
      <c r="M21" s="83"/>
      <c r="N21" s="83"/>
      <c r="O21" s="83"/>
      <c r="P21" s="8"/>
      <c r="Q21" s="8"/>
      <c r="R21" s="8"/>
      <c r="S21" s="8"/>
      <c r="T21" s="83"/>
      <c r="U21" s="83"/>
      <c r="V21" s="28"/>
    </row>
    <row r="22" spans="1:22" x14ac:dyDescent="0.25">
      <c r="A22" s="10"/>
      <c r="B22" s="8"/>
      <c r="C22" s="8"/>
      <c r="D22" s="8"/>
      <c r="E22" s="8"/>
      <c r="F22" s="8"/>
      <c r="G22" s="83"/>
      <c r="H22" s="83"/>
      <c r="I22" s="83"/>
      <c r="J22" s="83"/>
      <c r="K22" s="83"/>
      <c r="L22" s="83"/>
      <c r="M22" s="83"/>
      <c r="N22" s="83"/>
      <c r="O22" s="83"/>
      <c r="P22" s="8"/>
      <c r="Q22" s="8"/>
      <c r="R22" s="8"/>
      <c r="S22" s="8"/>
      <c r="T22" s="83"/>
      <c r="U22" s="83"/>
      <c r="V22" s="28"/>
    </row>
    <row r="23" spans="1:22" x14ac:dyDescent="0.25">
      <c r="A23" s="10"/>
      <c r="B23" s="8"/>
      <c r="C23" s="8"/>
      <c r="D23" s="8"/>
      <c r="E23" s="8"/>
      <c r="F23" s="8"/>
      <c r="G23" s="83"/>
      <c r="H23" s="83"/>
      <c r="I23" s="83"/>
      <c r="J23" s="83"/>
      <c r="K23" s="83"/>
      <c r="L23" s="83"/>
      <c r="M23" s="83"/>
      <c r="N23" s="83"/>
      <c r="O23" s="83"/>
      <c r="P23" s="8"/>
      <c r="Q23" s="8"/>
      <c r="R23" s="8"/>
      <c r="S23" s="8"/>
      <c r="T23" s="83"/>
      <c r="U23" s="83"/>
      <c r="V23" s="28"/>
    </row>
    <row r="24" spans="1:22" x14ac:dyDescent="0.25">
      <c r="A24" s="10"/>
      <c r="B24" s="8"/>
      <c r="C24" s="8"/>
      <c r="D24" s="8"/>
      <c r="E24" s="8"/>
      <c r="F24" s="8"/>
      <c r="G24" s="83"/>
      <c r="H24" s="83"/>
      <c r="I24" s="83"/>
      <c r="J24" s="83"/>
      <c r="K24" s="83"/>
      <c r="L24" s="83"/>
      <c r="M24" s="83"/>
      <c r="N24" s="83"/>
      <c r="O24" s="83"/>
      <c r="P24" s="8"/>
      <c r="Q24" s="8"/>
      <c r="R24" s="8"/>
      <c r="S24" s="8"/>
      <c r="T24" s="83"/>
      <c r="U24" s="83"/>
      <c r="V24" s="28"/>
    </row>
    <row r="25" spans="1:22" x14ac:dyDescent="0.25">
      <c r="A25" s="10"/>
      <c r="B25" s="8"/>
      <c r="C25" s="8"/>
      <c r="D25" s="8"/>
      <c r="E25" s="8"/>
      <c r="F25" s="8"/>
      <c r="G25" s="83"/>
      <c r="H25" s="83"/>
      <c r="I25" s="83"/>
      <c r="J25" s="83"/>
      <c r="K25" s="83"/>
      <c r="L25" s="83"/>
      <c r="M25" s="83"/>
      <c r="N25" s="83"/>
      <c r="O25" s="83"/>
      <c r="P25" s="8"/>
      <c r="Q25" s="8"/>
      <c r="R25" s="8"/>
      <c r="S25" s="8"/>
      <c r="T25" s="83"/>
      <c r="U25" s="83"/>
      <c r="V25" s="28"/>
    </row>
    <row r="26" spans="1:22" x14ac:dyDescent="0.25">
      <c r="A26" s="10"/>
      <c r="B26" s="8"/>
      <c r="C26" s="8"/>
      <c r="D26" s="8"/>
      <c r="E26" s="8"/>
      <c r="F26" s="8"/>
      <c r="G26" s="83"/>
      <c r="H26" s="83"/>
      <c r="I26" s="83"/>
      <c r="J26" s="83"/>
      <c r="K26" s="83"/>
      <c r="L26" s="83"/>
      <c r="M26" s="83"/>
      <c r="N26" s="83"/>
      <c r="O26" s="83"/>
      <c r="P26" s="8"/>
      <c r="Q26" s="8"/>
      <c r="R26" s="8"/>
      <c r="S26" s="8"/>
      <c r="T26" s="83"/>
      <c r="U26" s="83"/>
      <c r="V26" s="28"/>
    </row>
    <row r="27" spans="1:22" x14ac:dyDescent="0.25">
      <c r="A27" s="10"/>
      <c r="B27" s="8"/>
      <c r="C27" s="8"/>
      <c r="D27" s="8"/>
      <c r="E27" s="8"/>
      <c r="F27" s="8"/>
      <c r="G27" s="83"/>
      <c r="H27" s="83"/>
      <c r="I27" s="83"/>
      <c r="J27" s="83"/>
      <c r="K27" s="83"/>
      <c r="L27" s="83"/>
      <c r="M27" s="83"/>
      <c r="N27" s="83"/>
      <c r="O27" s="83"/>
      <c r="P27" s="8"/>
      <c r="Q27" s="8"/>
      <c r="R27" s="8"/>
      <c r="S27" s="8"/>
      <c r="T27" s="83"/>
      <c r="U27" s="83"/>
      <c r="V27" s="28"/>
    </row>
    <row r="28" spans="1:22" x14ac:dyDescent="0.25">
      <c r="A28" s="10"/>
      <c r="B28" s="8"/>
      <c r="C28" s="8"/>
      <c r="D28" s="8"/>
      <c r="E28" s="8"/>
      <c r="F28" s="8"/>
      <c r="G28" s="83"/>
      <c r="H28" s="83"/>
      <c r="I28" s="83"/>
      <c r="J28" s="83"/>
      <c r="K28" s="83"/>
      <c r="L28" s="83"/>
      <c r="M28" s="83"/>
      <c r="N28" s="83"/>
      <c r="O28" s="83"/>
      <c r="P28" s="8"/>
      <c r="Q28" s="8"/>
      <c r="R28" s="8"/>
      <c r="S28" s="8"/>
      <c r="T28" s="83"/>
      <c r="U28" s="83"/>
      <c r="V28" s="28"/>
    </row>
    <row r="29" spans="1:22" x14ac:dyDescent="0.25">
      <c r="A29" s="10"/>
      <c r="B29" s="8"/>
      <c r="C29" s="8"/>
      <c r="D29" s="8"/>
      <c r="E29" s="8"/>
      <c r="F29" s="8"/>
      <c r="G29" s="83"/>
      <c r="H29" s="83"/>
      <c r="I29" s="83"/>
      <c r="J29" s="83"/>
      <c r="K29" s="83"/>
      <c r="L29" s="83"/>
      <c r="M29" s="83"/>
      <c r="N29" s="83"/>
      <c r="O29" s="83"/>
      <c r="P29" s="8"/>
      <c r="Q29" s="8"/>
      <c r="R29" s="8"/>
      <c r="S29" s="8"/>
      <c r="T29" s="83"/>
      <c r="U29" s="83"/>
      <c r="V29" s="28"/>
    </row>
    <row r="30" spans="1:22" x14ac:dyDescent="0.25">
      <c r="A30" s="10"/>
      <c r="B30" s="8"/>
      <c r="C30" s="8"/>
      <c r="D30" s="8"/>
      <c r="E30" s="8"/>
      <c r="F30" s="8"/>
      <c r="G30" s="83"/>
      <c r="H30" s="83"/>
      <c r="I30" s="83"/>
      <c r="J30" s="83"/>
      <c r="K30" s="83"/>
      <c r="L30" s="83"/>
      <c r="M30" s="83"/>
      <c r="N30" s="83"/>
      <c r="O30" s="83"/>
      <c r="P30" s="8"/>
      <c r="Q30" s="8"/>
      <c r="R30" s="8"/>
      <c r="S30" s="8"/>
      <c r="T30" s="83"/>
      <c r="U30" s="83"/>
      <c r="V30" s="28"/>
    </row>
    <row r="31" spans="1:22" x14ac:dyDescent="0.25">
      <c r="A31" s="10"/>
      <c r="B31" s="8"/>
      <c r="C31" s="8"/>
      <c r="D31" s="8"/>
      <c r="E31" s="8"/>
      <c r="F31" s="8"/>
      <c r="G31" s="83"/>
      <c r="H31" s="83"/>
      <c r="I31" s="83"/>
      <c r="J31" s="83"/>
      <c r="K31" s="83"/>
      <c r="L31" s="83"/>
      <c r="M31" s="83"/>
      <c r="N31" s="83"/>
      <c r="O31" s="83"/>
      <c r="P31" s="8"/>
      <c r="Q31" s="8"/>
      <c r="R31" s="8"/>
      <c r="S31" s="8"/>
      <c r="T31" s="83"/>
      <c r="U31" s="83"/>
      <c r="V31" s="28"/>
    </row>
    <row r="32" spans="1:22" x14ac:dyDescent="0.25">
      <c r="A32" s="10"/>
      <c r="B32" s="8"/>
      <c r="C32" s="8"/>
      <c r="D32" s="8"/>
      <c r="E32" s="8"/>
      <c r="F32" s="8"/>
      <c r="G32" s="83"/>
      <c r="H32" s="83"/>
      <c r="I32" s="83"/>
      <c r="J32" s="83"/>
      <c r="K32" s="83"/>
      <c r="L32" s="83"/>
      <c r="M32" s="83"/>
      <c r="N32" s="83"/>
      <c r="O32" s="83"/>
      <c r="P32" s="8"/>
      <c r="Q32" s="8"/>
      <c r="R32" s="8"/>
      <c r="S32" s="8"/>
      <c r="T32" s="83"/>
      <c r="U32" s="83"/>
      <c r="V32" s="28"/>
    </row>
    <row r="33" spans="1:22" x14ac:dyDescent="0.25">
      <c r="A33" s="10"/>
      <c r="B33" s="8"/>
      <c r="C33" s="8"/>
      <c r="D33" s="8"/>
      <c r="E33" s="8"/>
      <c r="F33" s="8"/>
      <c r="G33" s="83"/>
      <c r="H33" s="83"/>
      <c r="I33" s="83"/>
      <c r="J33" s="83"/>
      <c r="K33" s="83"/>
      <c r="L33" s="83"/>
      <c r="M33" s="83"/>
      <c r="N33" s="83"/>
      <c r="O33" s="83"/>
      <c r="P33" s="8"/>
      <c r="Q33" s="8"/>
      <c r="R33" s="8"/>
      <c r="S33" s="8"/>
      <c r="T33" s="83"/>
      <c r="U33" s="83"/>
      <c r="V33" s="28"/>
    </row>
    <row r="34" spans="1:22" x14ac:dyDescent="0.25">
      <c r="A34" s="10"/>
      <c r="B34" s="8"/>
      <c r="C34" s="8"/>
      <c r="D34" s="8"/>
      <c r="E34" s="8"/>
      <c r="F34" s="8"/>
      <c r="G34" s="83"/>
      <c r="H34" s="83"/>
      <c r="I34" s="83"/>
      <c r="J34" s="83"/>
      <c r="K34" s="83"/>
      <c r="L34" s="83"/>
      <c r="M34" s="83"/>
      <c r="N34" s="83"/>
      <c r="O34" s="83"/>
      <c r="P34" s="8"/>
      <c r="Q34" s="8"/>
      <c r="R34" s="8"/>
      <c r="S34" s="8"/>
      <c r="T34" s="83"/>
      <c r="U34" s="83"/>
      <c r="V34" s="28"/>
    </row>
    <row r="35" spans="1:22" x14ac:dyDescent="0.25">
      <c r="A35" s="10"/>
      <c r="B35" s="8"/>
      <c r="C35" s="8"/>
      <c r="D35" s="8"/>
      <c r="E35" s="8"/>
      <c r="F35" s="8"/>
      <c r="G35" s="83"/>
      <c r="H35" s="83"/>
      <c r="I35" s="83"/>
      <c r="J35" s="83"/>
      <c r="K35" s="83"/>
      <c r="L35" s="83"/>
      <c r="M35" s="83"/>
      <c r="N35" s="83"/>
      <c r="O35" s="83"/>
      <c r="P35" s="8"/>
      <c r="Q35" s="8"/>
      <c r="R35" s="8"/>
      <c r="S35" s="8"/>
      <c r="T35" s="83"/>
      <c r="U35" s="83"/>
      <c r="V35" s="28"/>
    </row>
    <row r="36" spans="1:22" x14ac:dyDescent="0.25">
      <c r="A36" s="10"/>
      <c r="B36" s="8"/>
      <c r="C36" s="8"/>
      <c r="D36" s="8"/>
      <c r="E36" s="8"/>
      <c r="F36" s="8"/>
      <c r="G36" s="83"/>
      <c r="H36" s="83"/>
      <c r="I36" s="83"/>
      <c r="J36" s="83"/>
      <c r="K36" s="83"/>
      <c r="L36" s="83"/>
      <c r="M36" s="83"/>
      <c r="N36" s="83"/>
      <c r="O36" s="83"/>
      <c r="P36" s="8"/>
      <c r="Q36" s="8"/>
      <c r="R36" s="8"/>
      <c r="S36" s="8"/>
      <c r="T36" s="83"/>
      <c r="U36" s="83"/>
      <c r="V36" s="28"/>
    </row>
    <row r="37" spans="1:22" x14ac:dyDescent="0.25">
      <c r="A37" s="10"/>
      <c r="B37" s="8"/>
      <c r="C37" s="8"/>
      <c r="D37" s="8"/>
      <c r="E37" s="8"/>
      <c r="F37" s="8"/>
      <c r="G37" s="83"/>
      <c r="H37" s="83"/>
      <c r="I37" s="83"/>
      <c r="J37" s="83"/>
      <c r="K37" s="83"/>
      <c r="L37" s="83"/>
      <c r="M37" s="83"/>
      <c r="N37" s="83"/>
      <c r="O37" s="83"/>
      <c r="P37" s="8"/>
      <c r="Q37" s="8"/>
      <c r="R37" s="8"/>
      <c r="S37" s="8"/>
      <c r="T37" s="83"/>
      <c r="U37" s="83"/>
      <c r="V37" s="28"/>
    </row>
    <row r="38" spans="1:22" x14ac:dyDescent="0.25">
      <c r="A38" s="10"/>
      <c r="B38" s="8"/>
      <c r="C38" s="8"/>
      <c r="D38" s="8"/>
      <c r="E38" s="8"/>
      <c r="F38" s="8"/>
      <c r="G38" s="83"/>
      <c r="H38" s="83"/>
      <c r="I38" s="83"/>
      <c r="J38" s="83"/>
      <c r="K38" s="83"/>
      <c r="L38" s="83"/>
      <c r="M38" s="83"/>
      <c r="N38" s="83"/>
      <c r="O38" s="83"/>
      <c r="P38" s="8"/>
      <c r="Q38" s="8"/>
      <c r="R38" s="8"/>
      <c r="S38" s="8"/>
      <c r="T38" s="83"/>
      <c r="U38" s="83"/>
      <c r="V38" s="28"/>
    </row>
    <row r="39" spans="1:22" x14ac:dyDescent="0.25">
      <c r="A39" s="10"/>
      <c r="B39" s="8"/>
      <c r="C39" s="8"/>
      <c r="D39" s="8"/>
      <c r="E39" s="8"/>
      <c r="F39" s="8"/>
      <c r="G39" s="83"/>
      <c r="H39" s="83"/>
      <c r="I39" s="83"/>
      <c r="J39" s="83"/>
      <c r="K39" s="83"/>
      <c r="L39" s="83"/>
      <c r="M39" s="83"/>
      <c r="N39" s="83"/>
      <c r="O39" s="83"/>
      <c r="P39" s="8"/>
      <c r="Q39" s="8"/>
      <c r="R39" s="8"/>
      <c r="S39" s="8"/>
      <c r="T39" s="83"/>
      <c r="U39" s="83"/>
      <c r="V39" s="28"/>
    </row>
    <row r="40" spans="1:22" x14ac:dyDescent="0.25">
      <c r="A40" s="10"/>
      <c r="B40" s="8"/>
      <c r="C40" s="8"/>
      <c r="D40" s="8"/>
      <c r="E40" s="8"/>
      <c r="F40" s="8"/>
      <c r="G40" s="83"/>
      <c r="H40" s="83"/>
      <c r="I40" s="83"/>
      <c r="J40" s="83"/>
      <c r="K40" s="83"/>
      <c r="L40" s="83"/>
      <c r="M40" s="83"/>
      <c r="N40" s="83"/>
      <c r="O40" s="83"/>
      <c r="P40" s="8"/>
      <c r="Q40" s="8"/>
      <c r="R40" s="8"/>
      <c r="S40" s="8"/>
      <c r="T40" s="83"/>
      <c r="U40" s="83"/>
      <c r="V40" s="28"/>
    </row>
    <row r="41" spans="1:22" x14ac:dyDescent="0.25">
      <c r="A41" s="10"/>
      <c r="B41" s="8"/>
      <c r="C41" s="8"/>
      <c r="D41" s="8"/>
      <c r="E41" s="8"/>
      <c r="F41" s="8"/>
      <c r="G41" s="83"/>
      <c r="H41" s="83"/>
      <c r="I41" s="83"/>
      <c r="J41" s="83"/>
      <c r="K41" s="83"/>
      <c r="L41" s="83"/>
      <c r="M41" s="83"/>
      <c r="N41" s="83"/>
      <c r="O41" s="83"/>
      <c r="P41" s="8"/>
      <c r="Q41" s="8"/>
      <c r="R41" s="8"/>
      <c r="S41" s="8"/>
      <c r="T41" s="83"/>
      <c r="U41" s="83"/>
      <c r="V41" s="28"/>
    </row>
    <row r="42" spans="1:22" x14ac:dyDescent="0.25">
      <c r="A42" s="10"/>
      <c r="B42" s="8"/>
      <c r="C42" s="8"/>
      <c r="D42" s="8"/>
      <c r="E42" s="8"/>
      <c r="F42" s="8"/>
      <c r="G42" s="83"/>
      <c r="H42" s="83"/>
      <c r="I42" s="83"/>
      <c r="J42" s="83"/>
      <c r="K42" s="83"/>
      <c r="L42" s="83"/>
      <c r="M42" s="83"/>
      <c r="N42" s="83"/>
      <c r="O42" s="83"/>
      <c r="P42" s="8"/>
      <c r="Q42" s="8"/>
      <c r="R42" s="8"/>
      <c r="S42" s="8"/>
      <c r="T42" s="83"/>
      <c r="U42" s="83"/>
      <c r="V42" s="28"/>
    </row>
    <row r="43" spans="1:22" x14ac:dyDescent="0.25">
      <c r="A43" s="10"/>
      <c r="B43" s="8"/>
      <c r="C43" s="8"/>
      <c r="D43" s="8"/>
      <c r="E43" s="8"/>
      <c r="F43" s="8"/>
      <c r="G43" s="83"/>
      <c r="H43" s="83"/>
      <c r="I43" s="83"/>
      <c r="J43" s="83"/>
      <c r="K43" s="83"/>
      <c r="L43" s="83"/>
      <c r="M43" s="83"/>
      <c r="N43" s="83"/>
      <c r="O43" s="83"/>
      <c r="P43" s="8"/>
      <c r="Q43" s="8"/>
      <c r="R43" s="8"/>
      <c r="S43" s="8"/>
      <c r="T43" s="83"/>
      <c r="U43" s="83"/>
      <c r="V43" s="28"/>
    </row>
    <row r="44" spans="1:22" x14ac:dyDescent="0.25">
      <c r="A44" s="10"/>
      <c r="B44" s="8"/>
      <c r="C44" s="8"/>
      <c r="D44" s="8"/>
      <c r="E44" s="8"/>
      <c r="F44" s="8"/>
      <c r="G44" s="83"/>
      <c r="H44" s="83"/>
      <c r="I44" s="83"/>
      <c r="J44" s="83"/>
      <c r="K44" s="83"/>
      <c r="L44" s="83"/>
      <c r="M44" s="83"/>
      <c r="N44" s="83"/>
      <c r="O44" s="83"/>
      <c r="P44" s="8"/>
      <c r="Q44" s="8"/>
      <c r="R44" s="8"/>
      <c r="S44" s="8"/>
      <c r="T44" s="83"/>
      <c r="U44" s="83"/>
      <c r="V44" s="28"/>
    </row>
    <row r="45" spans="1:22" x14ac:dyDescent="0.25">
      <c r="A45" s="10"/>
      <c r="B45" s="8"/>
      <c r="C45" s="8"/>
      <c r="D45" s="8"/>
      <c r="E45" s="8"/>
      <c r="F45" s="8"/>
      <c r="G45" s="83"/>
      <c r="H45" s="83"/>
      <c r="I45" s="83"/>
      <c r="J45" s="83"/>
      <c r="K45" s="83"/>
      <c r="L45" s="83"/>
      <c r="M45" s="83"/>
      <c r="N45" s="83"/>
      <c r="O45" s="83"/>
      <c r="P45" s="8"/>
      <c r="Q45" s="8"/>
      <c r="R45" s="8"/>
      <c r="S45" s="8"/>
      <c r="T45" s="83"/>
      <c r="U45" s="83"/>
      <c r="V45" s="28"/>
    </row>
  </sheetData>
  <mergeCells count="13">
    <mergeCell ref="U11:U12"/>
    <mergeCell ref="F11:F12"/>
    <mergeCell ref="G11:G12"/>
    <mergeCell ref="M11:M12"/>
    <mergeCell ref="N11:N12"/>
    <mergeCell ref="T11:T12"/>
    <mergeCell ref="O9:U9"/>
    <mergeCell ref="O10:U10"/>
    <mergeCell ref="A7:M7"/>
    <mergeCell ref="A9:G9"/>
    <mergeCell ref="A10:G10"/>
    <mergeCell ref="H9:N9"/>
    <mergeCell ref="H10:N10"/>
  </mergeCells>
  <pageMargins left="0.75" right="0.75" top="0.75" bottom="0.5" header="0.5" footer="0.75"/>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Bid Opening</vt:lpstr>
      <vt:lpstr>Bid Summary</vt:lpstr>
      <vt:lpstr>Bid Project Check</vt:lpstr>
      <vt:lpstr>BIDTABLEA-PAVINGEASTERNPLACE_0</vt:lpstr>
      <vt:lpstr>BIDTABLEA-PAVINGWESTERNPLACE_1</vt:lpstr>
      <vt:lpstr>BIDTABLEB-PAVINGPATCHINGEAST_2</vt:lpstr>
      <vt:lpstr>BIDTABLEB-PAVINGPATCHINGWEST_3</vt:lpstr>
      <vt:lpstr>BIDTABLEC-ONETIMEMOBILIZATIO_4</vt:lpstr>
      <vt:lpstr>ListofSubcontractors_5</vt:lpstr>
      <vt:lpstr>ContractorLicenseandPWCRegis_6</vt:lpstr>
      <vt:lpstr>Conflict Of Interest_7</vt:lpstr>
      <vt:lpstr>'Bid Opening'!Print_Area</vt:lpstr>
      <vt:lpstr>'Bid Project Check'!Print_Area</vt:lpstr>
      <vt:lpstr>'Bid Opening'!Print_Titles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 Pratt</dc:creator>
  <cp:lastModifiedBy>Tim Pratt</cp:lastModifiedBy>
  <cp:lastPrinted>2019-12-14T00:18:06Z</cp:lastPrinted>
  <dcterms:created xsi:type="dcterms:W3CDTF">2019-12-13T23:01:25Z</dcterms:created>
  <dcterms:modified xsi:type="dcterms:W3CDTF">2019-12-18T21:48:21Z</dcterms:modified>
</cp:coreProperties>
</file>